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edenred-my.sharepoint.com/personal/leon_vvedenskii_edenred_com/Documents/"/>
    </mc:Choice>
  </mc:AlternateContent>
  <xr:revisionPtr revIDLastSave="0" documentId="8_{62519EBD-97FF-41EF-8E70-D650006242C9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New rates from 01-01-2026" sheetId="3" r:id="rId1"/>
    <sheet name="Previous rates from 01-07-2023" sheetId="1" state="hidden" r:id="rId2"/>
    <sheet name="Legacy rates before 01-07-2023" sheetId="2" state="hidden" r:id="rId3"/>
  </sheets>
  <definedNames>
    <definedName name="_xlnm._FilterDatabase" localSheetId="0" hidden="1">'New rates from 01-01-2026'!$A$1:$G$1</definedName>
    <definedName name="_xlnm._FilterDatabase" localSheetId="1" hidden="1">'Previous rates from 01-07-2023'!$A$1:$D$346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2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2" i="1"/>
  <c r="C3" i="3"/>
  <c r="E3" i="3" s="1"/>
  <c r="F3" i="3" s="1"/>
  <c r="C4" i="3"/>
  <c r="E4" i="3" s="1"/>
  <c r="F4" i="3" s="1"/>
  <c r="C5" i="3"/>
  <c r="E5" i="3" s="1"/>
  <c r="F5" i="3" s="1"/>
  <c r="C6" i="3"/>
  <c r="E6" i="3" s="1"/>
  <c r="F6" i="3" s="1"/>
  <c r="C7" i="3"/>
  <c r="E7" i="3" s="1"/>
  <c r="F7" i="3" s="1"/>
  <c r="C8" i="3"/>
  <c r="E8" i="3" s="1"/>
  <c r="F8" i="3" s="1"/>
  <c r="C9" i="3"/>
  <c r="E9" i="3" s="1"/>
  <c r="F9" i="3" s="1"/>
  <c r="C10" i="3"/>
  <c r="E10" i="3" s="1"/>
  <c r="F10" i="3" s="1"/>
  <c r="C11" i="3"/>
  <c r="E11" i="3" s="1"/>
  <c r="F11" i="3" s="1"/>
  <c r="C12" i="3"/>
  <c r="E12" i="3" s="1"/>
  <c r="F12" i="3" s="1"/>
  <c r="C13" i="3"/>
  <c r="E13" i="3" s="1"/>
  <c r="F13" i="3" s="1"/>
  <c r="C14" i="3"/>
  <c r="E14" i="3" s="1"/>
  <c r="F14" i="3" s="1"/>
  <c r="C15" i="3"/>
  <c r="E15" i="3" s="1"/>
  <c r="F15" i="3" s="1"/>
  <c r="C16" i="3"/>
  <c r="E16" i="3" s="1"/>
  <c r="F16" i="3" s="1"/>
  <c r="C17" i="3"/>
  <c r="E17" i="3" s="1"/>
  <c r="F17" i="3" s="1"/>
  <c r="C18" i="3"/>
  <c r="E18" i="3" s="1"/>
  <c r="F18" i="3" s="1"/>
  <c r="C19" i="3"/>
  <c r="E19" i="3" s="1"/>
  <c r="F19" i="3" s="1"/>
  <c r="C20" i="3"/>
  <c r="E20" i="3" s="1"/>
  <c r="F20" i="3" s="1"/>
  <c r="C21" i="3"/>
  <c r="E21" i="3" s="1"/>
  <c r="F21" i="3" s="1"/>
  <c r="C22" i="3"/>
  <c r="E22" i="3" s="1"/>
  <c r="F22" i="3" s="1"/>
  <c r="C23" i="3"/>
  <c r="E23" i="3" s="1"/>
  <c r="F23" i="3" s="1"/>
  <c r="C24" i="3"/>
  <c r="E24" i="3" s="1"/>
  <c r="F24" i="3" s="1"/>
  <c r="C25" i="3"/>
  <c r="E25" i="3" s="1"/>
  <c r="F25" i="3" s="1"/>
  <c r="C26" i="3"/>
  <c r="E26" i="3" s="1"/>
  <c r="F26" i="3" s="1"/>
  <c r="C27" i="3"/>
  <c r="E27" i="3" s="1"/>
  <c r="F27" i="3" s="1"/>
  <c r="C28" i="3"/>
  <c r="E28" i="3" s="1"/>
  <c r="F28" i="3" s="1"/>
  <c r="C29" i="3"/>
  <c r="E29" i="3" s="1"/>
  <c r="F29" i="3" s="1"/>
  <c r="C30" i="3"/>
  <c r="E30" i="3" s="1"/>
  <c r="F30" i="3" s="1"/>
  <c r="C31" i="3"/>
  <c r="E31" i="3" s="1"/>
  <c r="F31" i="3" s="1"/>
  <c r="C32" i="3"/>
  <c r="E32" i="3" s="1"/>
  <c r="F32" i="3" s="1"/>
  <c r="C33" i="3"/>
  <c r="E33" i="3" s="1"/>
  <c r="F33" i="3" s="1"/>
  <c r="C34" i="3"/>
  <c r="E34" i="3" s="1"/>
  <c r="F34" i="3" s="1"/>
  <c r="C35" i="3"/>
  <c r="E35" i="3" s="1"/>
  <c r="F35" i="3" s="1"/>
  <c r="C36" i="3"/>
  <c r="E36" i="3" s="1"/>
  <c r="F36" i="3" s="1"/>
  <c r="C37" i="3"/>
  <c r="E37" i="3" s="1"/>
  <c r="F37" i="3" s="1"/>
  <c r="C38" i="3"/>
  <c r="E38" i="3" s="1"/>
  <c r="F38" i="3" s="1"/>
  <c r="C39" i="3"/>
  <c r="E39" i="3" s="1"/>
  <c r="F39" i="3" s="1"/>
  <c r="C40" i="3"/>
  <c r="E40" i="3" s="1"/>
  <c r="F40" i="3" s="1"/>
  <c r="C41" i="3"/>
  <c r="E41" i="3" s="1"/>
  <c r="F41" i="3" s="1"/>
  <c r="C42" i="3"/>
  <c r="E42" i="3" s="1"/>
  <c r="F42" i="3" s="1"/>
  <c r="C43" i="3"/>
  <c r="E43" i="3" s="1"/>
  <c r="F43" i="3" s="1"/>
  <c r="C44" i="3"/>
  <c r="E44" i="3" s="1"/>
  <c r="F44" i="3" s="1"/>
  <c r="C45" i="3"/>
  <c r="E45" i="3" s="1"/>
  <c r="F45" i="3" s="1"/>
  <c r="C46" i="3"/>
  <c r="E46" i="3" s="1"/>
  <c r="F46" i="3" s="1"/>
  <c r="C47" i="3"/>
  <c r="E47" i="3" s="1"/>
  <c r="F47" i="3" s="1"/>
  <c r="C48" i="3"/>
  <c r="E48" i="3" s="1"/>
  <c r="F48" i="3" s="1"/>
  <c r="C49" i="3"/>
  <c r="E49" i="3" s="1"/>
  <c r="F49" i="3" s="1"/>
  <c r="C50" i="3"/>
  <c r="E50" i="3" s="1"/>
  <c r="F50" i="3" s="1"/>
  <c r="C51" i="3"/>
  <c r="E51" i="3" s="1"/>
  <c r="F51" i="3" s="1"/>
  <c r="C52" i="3"/>
  <c r="E52" i="3" s="1"/>
  <c r="F52" i="3" s="1"/>
  <c r="C53" i="3"/>
  <c r="E53" i="3" s="1"/>
  <c r="F53" i="3" s="1"/>
  <c r="C54" i="3"/>
  <c r="E54" i="3" s="1"/>
  <c r="F54" i="3" s="1"/>
  <c r="C55" i="3"/>
  <c r="E55" i="3" s="1"/>
  <c r="F55" i="3" s="1"/>
  <c r="C56" i="3"/>
  <c r="E56" i="3" s="1"/>
  <c r="F56" i="3" s="1"/>
  <c r="C57" i="3"/>
  <c r="E57" i="3" s="1"/>
  <c r="F57" i="3" s="1"/>
  <c r="C58" i="3"/>
  <c r="E58" i="3" s="1"/>
  <c r="F58" i="3" s="1"/>
  <c r="C59" i="3"/>
  <c r="E59" i="3" s="1"/>
  <c r="F59" i="3" s="1"/>
  <c r="C60" i="3"/>
  <c r="E60" i="3" s="1"/>
  <c r="F60" i="3" s="1"/>
  <c r="C61" i="3"/>
  <c r="E61" i="3" s="1"/>
  <c r="F61" i="3" s="1"/>
  <c r="C62" i="3"/>
  <c r="E62" i="3" s="1"/>
  <c r="F62" i="3" s="1"/>
  <c r="C63" i="3"/>
  <c r="E63" i="3" s="1"/>
  <c r="F63" i="3" s="1"/>
  <c r="C64" i="3"/>
  <c r="E64" i="3" s="1"/>
  <c r="F64" i="3" s="1"/>
  <c r="C65" i="3"/>
  <c r="E65" i="3" s="1"/>
  <c r="F65" i="3" s="1"/>
  <c r="C66" i="3"/>
  <c r="E66" i="3" s="1"/>
  <c r="F66" i="3" s="1"/>
  <c r="C67" i="3"/>
  <c r="E67" i="3" s="1"/>
  <c r="F67" i="3" s="1"/>
  <c r="C68" i="3"/>
  <c r="E68" i="3" s="1"/>
  <c r="F68" i="3" s="1"/>
  <c r="C69" i="3"/>
  <c r="E69" i="3" s="1"/>
  <c r="F69" i="3" s="1"/>
  <c r="C70" i="3"/>
  <c r="E70" i="3" s="1"/>
  <c r="F70" i="3" s="1"/>
  <c r="C71" i="3"/>
  <c r="E71" i="3" s="1"/>
  <c r="F71" i="3" s="1"/>
  <c r="C72" i="3"/>
  <c r="E72" i="3" s="1"/>
  <c r="F72" i="3" s="1"/>
  <c r="C73" i="3"/>
  <c r="E73" i="3" s="1"/>
  <c r="F73" i="3" s="1"/>
  <c r="C74" i="3"/>
  <c r="E74" i="3" s="1"/>
  <c r="F74" i="3" s="1"/>
  <c r="C75" i="3"/>
  <c r="E75" i="3" s="1"/>
  <c r="F75" i="3" s="1"/>
  <c r="C76" i="3"/>
  <c r="E76" i="3" s="1"/>
  <c r="F76" i="3" s="1"/>
  <c r="C77" i="3"/>
  <c r="E77" i="3" s="1"/>
  <c r="F77" i="3" s="1"/>
  <c r="C78" i="3"/>
  <c r="E78" i="3" s="1"/>
  <c r="F78" i="3" s="1"/>
  <c r="C79" i="3"/>
  <c r="E79" i="3" s="1"/>
  <c r="F79" i="3" s="1"/>
  <c r="C80" i="3"/>
  <c r="E80" i="3" s="1"/>
  <c r="F80" i="3" s="1"/>
  <c r="C81" i="3"/>
  <c r="E81" i="3" s="1"/>
  <c r="F81" i="3" s="1"/>
  <c r="C82" i="3"/>
  <c r="E82" i="3" s="1"/>
  <c r="F82" i="3" s="1"/>
  <c r="C83" i="3"/>
  <c r="E83" i="3" s="1"/>
  <c r="F83" i="3" s="1"/>
  <c r="C84" i="3"/>
  <c r="E84" i="3" s="1"/>
  <c r="F84" i="3" s="1"/>
  <c r="C85" i="3"/>
  <c r="E85" i="3" s="1"/>
  <c r="F85" i="3" s="1"/>
  <c r="C86" i="3"/>
  <c r="E86" i="3" s="1"/>
  <c r="F86" i="3" s="1"/>
  <c r="C87" i="3"/>
  <c r="E87" i="3" s="1"/>
  <c r="F87" i="3" s="1"/>
  <c r="C88" i="3"/>
  <c r="E88" i="3" s="1"/>
  <c r="F88" i="3" s="1"/>
  <c r="C89" i="3"/>
  <c r="E89" i="3" s="1"/>
  <c r="F89" i="3" s="1"/>
  <c r="C90" i="3"/>
  <c r="E90" i="3" s="1"/>
  <c r="F90" i="3" s="1"/>
  <c r="C91" i="3"/>
  <c r="E91" i="3" s="1"/>
  <c r="F91" i="3" s="1"/>
  <c r="C92" i="3"/>
  <c r="E92" i="3" s="1"/>
  <c r="F92" i="3" s="1"/>
  <c r="C93" i="3"/>
  <c r="E93" i="3" s="1"/>
  <c r="F93" i="3" s="1"/>
  <c r="C94" i="3"/>
  <c r="E94" i="3" s="1"/>
  <c r="F94" i="3" s="1"/>
  <c r="C95" i="3"/>
  <c r="E95" i="3" s="1"/>
  <c r="F95" i="3" s="1"/>
  <c r="C96" i="3"/>
  <c r="E96" i="3" s="1"/>
  <c r="F96" i="3" s="1"/>
  <c r="C97" i="3"/>
  <c r="E97" i="3" s="1"/>
  <c r="F97" i="3" s="1"/>
  <c r="C98" i="3"/>
  <c r="E98" i="3" s="1"/>
  <c r="F98" i="3" s="1"/>
  <c r="C99" i="3"/>
  <c r="E99" i="3" s="1"/>
  <c r="F99" i="3" s="1"/>
  <c r="C100" i="3"/>
  <c r="E100" i="3" s="1"/>
  <c r="F100" i="3" s="1"/>
  <c r="C101" i="3"/>
  <c r="E101" i="3" s="1"/>
  <c r="F101" i="3" s="1"/>
  <c r="C102" i="3"/>
  <c r="E102" i="3" s="1"/>
  <c r="F102" i="3" s="1"/>
  <c r="C103" i="3"/>
  <c r="E103" i="3" s="1"/>
  <c r="F103" i="3" s="1"/>
  <c r="C104" i="3"/>
  <c r="E104" i="3" s="1"/>
  <c r="F104" i="3" s="1"/>
  <c r="C105" i="3"/>
  <c r="E105" i="3" s="1"/>
  <c r="F105" i="3" s="1"/>
  <c r="C106" i="3"/>
  <c r="E106" i="3" s="1"/>
  <c r="F106" i="3" s="1"/>
  <c r="C107" i="3"/>
  <c r="E107" i="3" s="1"/>
  <c r="F107" i="3" s="1"/>
  <c r="C108" i="3"/>
  <c r="E108" i="3" s="1"/>
  <c r="F108" i="3" s="1"/>
  <c r="C109" i="3"/>
  <c r="E109" i="3" s="1"/>
  <c r="F109" i="3" s="1"/>
  <c r="C110" i="3"/>
  <c r="E110" i="3" s="1"/>
  <c r="F110" i="3" s="1"/>
  <c r="C111" i="3"/>
  <c r="E111" i="3" s="1"/>
  <c r="F111" i="3" s="1"/>
  <c r="C112" i="3"/>
  <c r="E112" i="3" s="1"/>
  <c r="F112" i="3" s="1"/>
  <c r="C113" i="3"/>
  <c r="E113" i="3" s="1"/>
  <c r="F113" i="3" s="1"/>
  <c r="C114" i="3"/>
  <c r="E114" i="3" s="1"/>
  <c r="F114" i="3" s="1"/>
  <c r="C115" i="3"/>
  <c r="E115" i="3" s="1"/>
  <c r="F115" i="3" s="1"/>
  <c r="C116" i="3"/>
  <c r="E116" i="3" s="1"/>
  <c r="F116" i="3" s="1"/>
  <c r="C117" i="3"/>
  <c r="E117" i="3" s="1"/>
  <c r="F117" i="3" s="1"/>
  <c r="C118" i="3"/>
  <c r="E118" i="3" s="1"/>
  <c r="F118" i="3" s="1"/>
  <c r="C119" i="3"/>
  <c r="E119" i="3" s="1"/>
  <c r="F119" i="3" s="1"/>
  <c r="C120" i="3"/>
  <c r="E120" i="3" s="1"/>
  <c r="F120" i="3" s="1"/>
  <c r="C121" i="3"/>
  <c r="E121" i="3" s="1"/>
  <c r="F121" i="3" s="1"/>
  <c r="C122" i="3"/>
  <c r="E122" i="3" s="1"/>
  <c r="F122" i="3" s="1"/>
  <c r="C123" i="3"/>
  <c r="E123" i="3" s="1"/>
  <c r="F123" i="3" s="1"/>
  <c r="C124" i="3"/>
  <c r="E124" i="3" s="1"/>
  <c r="F124" i="3" s="1"/>
  <c r="C125" i="3"/>
  <c r="E125" i="3" s="1"/>
  <c r="F125" i="3" s="1"/>
  <c r="C126" i="3"/>
  <c r="E126" i="3" s="1"/>
  <c r="F126" i="3" s="1"/>
  <c r="C127" i="3"/>
  <c r="E127" i="3" s="1"/>
  <c r="F127" i="3" s="1"/>
  <c r="C128" i="3"/>
  <c r="E128" i="3" s="1"/>
  <c r="F128" i="3" s="1"/>
  <c r="C129" i="3"/>
  <c r="E129" i="3" s="1"/>
  <c r="F129" i="3" s="1"/>
  <c r="C130" i="3"/>
  <c r="E130" i="3" s="1"/>
  <c r="F130" i="3" s="1"/>
  <c r="C131" i="3"/>
  <c r="E131" i="3" s="1"/>
  <c r="F131" i="3" s="1"/>
  <c r="C132" i="3"/>
  <c r="E132" i="3" s="1"/>
  <c r="F132" i="3" s="1"/>
  <c r="C133" i="3"/>
  <c r="E133" i="3" s="1"/>
  <c r="F133" i="3" s="1"/>
  <c r="C134" i="3"/>
  <c r="E134" i="3" s="1"/>
  <c r="F134" i="3" s="1"/>
  <c r="C135" i="3"/>
  <c r="E135" i="3" s="1"/>
  <c r="F135" i="3" s="1"/>
  <c r="C136" i="3"/>
  <c r="E136" i="3" s="1"/>
  <c r="F136" i="3" s="1"/>
  <c r="C137" i="3"/>
  <c r="E137" i="3" s="1"/>
  <c r="F137" i="3" s="1"/>
  <c r="C138" i="3"/>
  <c r="E138" i="3" s="1"/>
  <c r="F138" i="3" s="1"/>
  <c r="C139" i="3"/>
  <c r="E139" i="3" s="1"/>
  <c r="F139" i="3" s="1"/>
  <c r="C140" i="3"/>
  <c r="E140" i="3" s="1"/>
  <c r="F140" i="3" s="1"/>
  <c r="C141" i="3"/>
  <c r="E141" i="3" s="1"/>
  <c r="F141" i="3" s="1"/>
  <c r="C142" i="3"/>
  <c r="E142" i="3" s="1"/>
  <c r="F142" i="3" s="1"/>
  <c r="C143" i="3"/>
  <c r="E143" i="3" s="1"/>
  <c r="F143" i="3" s="1"/>
  <c r="C144" i="3"/>
  <c r="E144" i="3" s="1"/>
  <c r="F144" i="3" s="1"/>
  <c r="C145" i="3"/>
  <c r="E145" i="3" s="1"/>
  <c r="F145" i="3" s="1"/>
  <c r="C146" i="3"/>
  <c r="E146" i="3" s="1"/>
  <c r="F146" i="3" s="1"/>
  <c r="C147" i="3"/>
  <c r="E147" i="3" s="1"/>
  <c r="F147" i="3" s="1"/>
  <c r="C148" i="3"/>
  <c r="E148" i="3" s="1"/>
  <c r="F148" i="3" s="1"/>
  <c r="C149" i="3"/>
  <c r="E149" i="3" s="1"/>
  <c r="F149" i="3" s="1"/>
  <c r="C150" i="3"/>
  <c r="E150" i="3" s="1"/>
  <c r="F150" i="3" s="1"/>
  <c r="C151" i="3"/>
  <c r="E151" i="3" s="1"/>
  <c r="F151" i="3" s="1"/>
  <c r="C152" i="3"/>
  <c r="E152" i="3" s="1"/>
  <c r="F152" i="3" s="1"/>
  <c r="C153" i="3"/>
  <c r="E153" i="3" s="1"/>
  <c r="F153" i="3" s="1"/>
  <c r="C154" i="3"/>
  <c r="E154" i="3" s="1"/>
  <c r="F154" i="3" s="1"/>
  <c r="C155" i="3"/>
  <c r="E155" i="3" s="1"/>
  <c r="F155" i="3" s="1"/>
  <c r="C156" i="3"/>
  <c r="E156" i="3" s="1"/>
  <c r="F156" i="3" s="1"/>
  <c r="C157" i="3"/>
  <c r="E157" i="3" s="1"/>
  <c r="F157" i="3" s="1"/>
  <c r="C158" i="3"/>
  <c r="E158" i="3" s="1"/>
  <c r="F158" i="3" s="1"/>
  <c r="C159" i="3"/>
  <c r="E159" i="3" s="1"/>
  <c r="F159" i="3" s="1"/>
  <c r="C160" i="3"/>
  <c r="E160" i="3" s="1"/>
  <c r="F160" i="3" s="1"/>
  <c r="C161" i="3"/>
  <c r="E161" i="3" s="1"/>
  <c r="F161" i="3" s="1"/>
  <c r="C162" i="3"/>
  <c r="E162" i="3" s="1"/>
  <c r="F162" i="3" s="1"/>
  <c r="C163" i="3"/>
  <c r="E163" i="3" s="1"/>
  <c r="F163" i="3" s="1"/>
  <c r="C164" i="3"/>
  <c r="E164" i="3" s="1"/>
  <c r="F164" i="3" s="1"/>
  <c r="C165" i="3"/>
  <c r="E165" i="3" s="1"/>
  <c r="F165" i="3" s="1"/>
  <c r="C166" i="3"/>
  <c r="E166" i="3" s="1"/>
  <c r="F166" i="3" s="1"/>
  <c r="C167" i="3"/>
  <c r="E167" i="3" s="1"/>
  <c r="F167" i="3" s="1"/>
  <c r="C168" i="3"/>
  <c r="E168" i="3" s="1"/>
  <c r="F168" i="3" s="1"/>
  <c r="C169" i="3"/>
  <c r="E169" i="3" s="1"/>
  <c r="F169" i="3" s="1"/>
  <c r="C170" i="3"/>
  <c r="E170" i="3" s="1"/>
  <c r="F170" i="3" s="1"/>
  <c r="C171" i="3"/>
  <c r="E171" i="3" s="1"/>
  <c r="F171" i="3" s="1"/>
  <c r="C172" i="3"/>
  <c r="E172" i="3" s="1"/>
  <c r="F172" i="3" s="1"/>
  <c r="C173" i="3"/>
  <c r="E173" i="3" s="1"/>
  <c r="F173" i="3" s="1"/>
  <c r="C174" i="3"/>
  <c r="E174" i="3" s="1"/>
  <c r="F174" i="3" s="1"/>
  <c r="C175" i="3"/>
  <c r="E175" i="3" s="1"/>
  <c r="F175" i="3" s="1"/>
  <c r="C176" i="3"/>
  <c r="E176" i="3" s="1"/>
  <c r="F176" i="3" s="1"/>
  <c r="C177" i="3"/>
  <c r="E177" i="3" s="1"/>
  <c r="F177" i="3" s="1"/>
  <c r="C178" i="3"/>
  <c r="E178" i="3" s="1"/>
  <c r="F178" i="3" s="1"/>
  <c r="C179" i="3"/>
  <c r="E179" i="3" s="1"/>
  <c r="F179" i="3" s="1"/>
  <c r="C180" i="3"/>
  <c r="E180" i="3" s="1"/>
  <c r="F180" i="3" s="1"/>
  <c r="C181" i="3"/>
  <c r="E181" i="3" s="1"/>
  <c r="F181" i="3" s="1"/>
  <c r="C182" i="3"/>
  <c r="E182" i="3" s="1"/>
  <c r="F182" i="3" s="1"/>
  <c r="C183" i="3"/>
  <c r="E183" i="3" s="1"/>
  <c r="F183" i="3" s="1"/>
  <c r="C184" i="3"/>
  <c r="E184" i="3" s="1"/>
  <c r="F184" i="3" s="1"/>
  <c r="C185" i="3"/>
  <c r="E185" i="3" s="1"/>
  <c r="F185" i="3" s="1"/>
  <c r="C186" i="3"/>
  <c r="E186" i="3" s="1"/>
  <c r="F186" i="3" s="1"/>
  <c r="C187" i="3"/>
  <c r="E187" i="3" s="1"/>
  <c r="F187" i="3" s="1"/>
  <c r="C188" i="3"/>
  <c r="E188" i="3" s="1"/>
  <c r="F188" i="3" s="1"/>
  <c r="C189" i="3"/>
  <c r="E189" i="3" s="1"/>
  <c r="F189" i="3" s="1"/>
  <c r="C190" i="3"/>
  <c r="E190" i="3" s="1"/>
  <c r="F190" i="3" s="1"/>
  <c r="C191" i="3"/>
  <c r="E191" i="3" s="1"/>
  <c r="F191" i="3" s="1"/>
  <c r="C192" i="3"/>
  <c r="E192" i="3" s="1"/>
  <c r="F192" i="3" s="1"/>
  <c r="C193" i="3"/>
  <c r="E193" i="3" s="1"/>
  <c r="F193" i="3" s="1"/>
  <c r="C194" i="3"/>
  <c r="E194" i="3" s="1"/>
  <c r="F194" i="3" s="1"/>
  <c r="C195" i="3"/>
  <c r="E195" i="3" s="1"/>
  <c r="F195" i="3" s="1"/>
  <c r="C196" i="3"/>
  <c r="E196" i="3" s="1"/>
  <c r="F196" i="3" s="1"/>
  <c r="C197" i="3"/>
  <c r="E197" i="3" s="1"/>
  <c r="F197" i="3" s="1"/>
  <c r="C198" i="3"/>
  <c r="E198" i="3" s="1"/>
  <c r="F198" i="3" s="1"/>
  <c r="C199" i="3"/>
  <c r="E199" i="3" s="1"/>
  <c r="F199" i="3" s="1"/>
  <c r="C200" i="3"/>
  <c r="E200" i="3" s="1"/>
  <c r="F200" i="3" s="1"/>
  <c r="C201" i="3"/>
  <c r="E201" i="3" s="1"/>
  <c r="F201" i="3" s="1"/>
  <c r="C202" i="3"/>
  <c r="E202" i="3" s="1"/>
  <c r="F202" i="3" s="1"/>
  <c r="C203" i="3"/>
  <c r="E203" i="3" s="1"/>
  <c r="F203" i="3" s="1"/>
  <c r="C204" i="3"/>
  <c r="E204" i="3" s="1"/>
  <c r="F204" i="3" s="1"/>
  <c r="C205" i="3"/>
  <c r="E205" i="3" s="1"/>
  <c r="F205" i="3" s="1"/>
  <c r="C206" i="3"/>
  <c r="E206" i="3" s="1"/>
  <c r="F206" i="3" s="1"/>
  <c r="C207" i="3"/>
  <c r="E207" i="3" s="1"/>
  <c r="F207" i="3" s="1"/>
  <c r="C208" i="3"/>
  <c r="E208" i="3" s="1"/>
  <c r="F208" i="3" s="1"/>
  <c r="C209" i="3"/>
  <c r="E209" i="3" s="1"/>
  <c r="F209" i="3" s="1"/>
  <c r="C210" i="3"/>
  <c r="E210" i="3" s="1"/>
  <c r="F210" i="3" s="1"/>
  <c r="C211" i="3"/>
  <c r="E211" i="3" s="1"/>
  <c r="F211" i="3" s="1"/>
  <c r="C212" i="3"/>
  <c r="E212" i="3" s="1"/>
  <c r="F212" i="3" s="1"/>
  <c r="C213" i="3"/>
  <c r="E213" i="3" s="1"/>
  <c r="F213" i="3" s="1"/>
  <c r="C214" i="3"/>
  <c r="E214" i="3" s="1"/>
  <c r="F214" i="3" s="1"/>
  <c r="C215" i="3"/>
  <c r="E215" i="3" s="1"/>
  <c r="F215" i="3" s="1"/>
  <c r="C216" i="3"/>
  <c r="E216" i="3" s="1"/>
  <c r="F216" i="3" s="1"/>
  <c r="C217" i="3"/>
  <c r="E217" i="3" s="1"/>
  <c r="F217" i="3" s="1"/>
  <c r="C218" i="3"/>
  <c r="E218" i="3" s="1"/>
  <c r="F218" i="3" s="1"/>
  <c r="C219" i="3"/>
  <c r="E219" i="3" s="1"/>
  <c r="F219" i="3" s="1"/>
  <c r="C220" i="3"/>
  <c r="E220" i="3" s="1"/>
  <c r="F220" i="3" s="1"/>
  <c r="C221" i="3"/>
  <c r="E221" i="3" s="1"/>
  <c r="F221" i="3" s="1"/>
  <c r="C222" i="3"/>
  <c r="E222" i="3" s="1"/>
  <c r="F222" i="3" s="1"/>
  <c r="C223" i="3"/>
  <c r="E223" i="3" s="1"/>
  <c r="F223" i="3" s="1"/>
  <c r="C224" i="3"/>
  <c r="E224" i="3" s="1"/>
  <c r="F224" i="3" s="1"/>
  <c r="C225" i="3"/>
  <c r="E225" i="3" s="1"/>
  <c r="F225" i="3" s="1"/>
  <c r="C226" i="3"/>
  <c r="E226" i="3" s="1"/>
  <c r="F226" i="3" s="1"/>
  <c r="C227" i="3"/>
  <c r="E227" i="3" s="1"/>
  <c r="F227" i="3" s="1"/>
  <c r="C228" i="3"/>
  <c r="E228" i="3" s="1"/>
  <c r="F228" i="3" s="1"/>
  <c r="C229" i="3"/>
  <c r="E229" i="3" s="1"/>
  <c r="F229" i="3" s="1"/>
  <c r="C230" i="3"/>
  <c r="E230" i="3" s="1"/>
  <c r="F230" i="3" s="1"/>
  <c r="C231" i="3"/>
  <c r="E231" i="3" s="1"/>
  <c r="F231" i="3" s="1"/>
  <c r="C232" i="3"/>
  <c r="E232" i="3" s="1"/>
  <c r="F232" i="3" s="1"/>
  <c r="C233" i="3"/>
  <c r="E233" i="3" s="1"/>
  <c r="F233" i="3" s="1"/>
  <c r="C234" i="3"/>
  <c r="E234" i="3" s="1"/>
  <c r="F234" i="3" s="1"/>
  <c r="C235" i="3"/>
  <c r="E235" i="3" s="1"/>
  <c r="F235" i="3" s="1"/>
  <c r="C236" i="3"/>
  <c r="E236" i="3" s="1"/>
  <c r="F236" i="3" s="1"/>
  <c r="C237" i="3"/>
  <c r="E237" i="3" s="1"/>
  <c r="F237" i="3" s="1"/>
  <c r="C238" i="3"/>
  <c r="E238" i="3" s="1"/>
  <c r="F238" i="3" s="1"/>
  <c r="C239" i="3"/>
  <c r="E239" i="3" s="1"/>
  <c r="F239" i="3" s="1"/>
  <c r="C240" i="3"/>
  <c r="E240" i="3" s="1"/>
  <c r="F240" i="3" s="1"/>
  <c r="C241" i="3"/>
  <c r="E241" i="3" s="1"/>
  <c r="F241" i="3" s="1"/>
  <c r="C242" i="3"/>
  <c r="E242" i="3" s="1"/>
  <c r="F242" i="3" s="1"/>
  <c r="C243" i="3"/>
  <c r="E243" i="3" s="1"/>
  <c r="F243" i="3" s="1"/>
  <c r="C244" i="3"/>
  <c r="E244" i="3" s="1"/>
  <c r="F244" i="3" s="1"/>
  <c r="C245" i="3"/>
  <c r="E245" i="3" s="1"/>
  <c r="F245" i="3" s="1"/>
  <c r="C246" i="3"/>
  <c r="E246" i="3" s="1"/>
  <c r="F246" i="3" s="1"/>
  <c r="C247" i="3"/>
  <c r="E247" i="3" s="1"/>
  <c r="F247" i="3" s="1"/>
  <c r="C248" i="3"/>
  <c r="E248" i="3" s="1"/>
  <c r="F248" i="3" s="1"/>
  <c r="C249" i="3"/>
  <c r="E249" i="3" s="1"/>
  <c r="F249" i="3" s="1"/>
  <c r="C250" i="3"/>
  <c r="E250" i="3" s="1"/>
  <c r="F250" i="3" s="1"/>
  <c r="C251" i="3"/>
  <c r="E251" i="3" s="1"/>
  <c r="F251" i="3" s="1"/>
  <c r="C252" i="3"/>
  <c r="E252" i="3" s="1"/>
  <c r="F252" i="3" s="1"/>
  <c r="C253" i="3"/>
  <c r="E253" i="3" s="1"/>
  <c r="F253" i="3" s="1"/>
  <c r="C254" i="3"/>
  <c r="E254" i="3" s="1"/>
  <c r="F254" i="3" s="1"/>
  <c r="C255" i="3"/>
  <c r="E255" i="3" s="1"/>
  <c r="F255" i="3" s="1"/>
  <c r="C256" i="3"/>
  <c r="E256" i="3" s="1"/>
  <c r="F256" i="3" s="1"/>
  <c r="C257" i="3"/>
  <c r="E257" i="3" s="1"/>
  <c r="F257" i="3" s="1"/>
  <c r="C258" i="3"/>
  <c r="E258" i="3" s="1"/>
  <c r="F258" i="3" s="1"/>
  <c r="C259" i="3"/>
  <c r="E259" i="3" s="1"/>
  <c r="F259" i="3" s="1"/>
  <c r="C260" i="3"/>
  <c r="E260" i="3" s="1"/>
  <c r="F260" i="3" s="1"/>
  <c r="C261" i="3"/>
  <c r="E261" i="3" s="1"/>
  <c r="F261" i="3" s="1"/>
  <c r="C262" i="3"/>
  <c r="E262" i="3" s="1"/>
  <c r="F262" i="3" s="1"/>
  <c r="C263" i="3"/>
  <c r="E263" i="3" s="1"/>
  <c r="F263" i="3" s="1"/>
  <c r="C264" i="3"/>
  <c r="E264" i="3" s="1"/>
  <c r="F264" i="3" s="1"/>
  <c r="C265" i="3"/>
  <c r="E265" i="3" s="1"/>
  <c r="F265" i="3" s="1"/>
  <c r="C266" i="3"/>
  <c r="E266" i="3" s="1"/>
  <c r="F266" i="3" s="1"/>
  <c r="C267" i="3"/>
  <c r="E267" i="3" s="1"/>
  <c r="F267" i="3" s="1"/>
  <c r="C268" i="3"/>
  <c r="E268" i="3" s="1"/>
  <c r="F268" i="3" s="1"/>
  <c r="C269" i="3"/>
  <c r="E269" i="3" s="1"/>
  <c r="F269" i="3" s="1"/>
  <c r="C270" i="3"/>
  <c r="E270" i="3" s="1"/>
  <c r="F270" i="3" s="1"/>
  <c r="C271" i="3"/>
  <c r="E271" i="3" s="1"/>
  <c r="F271" i="3" s="1"/>
  <c r="C272" i="3"/>
  <c r="E272" i="3" s="1"/>
  <c r="F272" i="3" s="1"/>
  <c r="C273" i="3"/>
  <c r="E273" i="3" s="1"/>
  <c r="F273" i="3" s="1"/>
  <c r="C274" i="3"/>
  <c r="E274" i="3" s="1"/>
  <c r="F274" i="3" s="1"/>
  <c r="C275" i="3"/>
  <c r="E275" i="3" s="1"/>
  <c r="F275" i="3" s="1"/>
  <c r="C276" i="3"/>
  <c r="E276" i="3" s="1"/>
  <c r="F276" i="3" s="1"/>
  <c r="C277" i="3"/>
  <c r="E277" i="3" s="1"/>
  <c r="F277" i="3" s="1"/>
  <c r="C278" i="3"/>
  <c r="E278" i="3" s="1"/>
  <c r="F278" i="3" s="1"/>
  <c r="C279" i="3"/>
  <c r="E279" i="3" s="1"/>
  <c r="F279" i="3" s="1"/>
  <c r="C280" i="3"/>
  <c r="E280" i="3" s="1"/>
  <c r="F280" i="3" s="1"/>
  <c r="C281" i="3"/>
  <c r="E281" i="3" s="1"/>
  <c r="F281" i="3" s="1"/>
  <c r="C282" i="3"/>
  <c r="E282" i="3" s="1"/>
  <c r="F282" i="3" s="1"/>
  <c r="C283" i="3"/>
  <c r="E283" i="3" s="1"/>
  <c r="F283" i="3" s="1"/>
  <c r="C284" i="3"/>
  <c r="E284" i="3" s="1"/>
  <c r="F284" i="3" s="1"/>
  <c r="C285" i="3"/>
  <c r="E285" i="3" s="1"/>
  <c r="F285" i="3" s="1"/>
  <c r="C286" i="3"/>
  <c r="E286" i="3" s="1"/>
  <c r="F286" i="3" s="1"/>
  <c r="C287" i="3"/>
  <c r="E287" i="3" s="1"/>
  <c r="F287" i="3" s="1"/>
  <c r="C288" i="3"/>
  <c r="E288" i="3" s="1"/>
  <c r="F288" i="3" s="1"/>
  <c r="C289" i="3"/>
  <c r="E289" i="3" s="1"/>
  <c r="F289" i="3" s="1"/>
  <c r="C290" i="3"/>
  <c r="E290" i="3" s="1"/>
  <c r="F290" i="3" s="1"/>
  <c r="C291" i="3"/>
  <c r="E291" i="3" s="1"/>
  <c r="F291" i="3" s="1"/>
  <c r="C292" i="3"/>
  <c r="E292" i="3" s="1"/>
  <c r="F292" i="3" s="1"/>
  <c r="C293" i="3"/>
  <c r="E293" i="3" s="1"/>
  <c r="F293" i="3" s="1"/>
  <c r="C294" i="3"/>
  <c r="E294" i="3" s="1"/>
  <c r="F294" i="3" s="1"/>
  <c r="C295" i="3"/>
  <c r="E295" i="3" s="1"/>
  <c r="F295" i="3" s="1"/>
  <c r="C296" i="3"/>
  <c r="E296" i="3" s="1"/>
  <c r="F296" i="3" s="1"/>
  <c r="C297" i="3"/>
  <c r="E297" i="3" s="1"/>
  <c r="F297" i="3" s="1"/>
  <c r="C298" i="3"/>
  <c r="E298" i="3" s="1"/>
  <c r="F298" i="3" s="1"/>
  <c r="C299" i="3"/>
  <c r="E299" i="3" s="1"/>
  <c r="F299" i="3" s="1"/>
  <c r="C300" i="3"/>
  <c r="E300" i="3" s="1"/>
  <c r="F300" i="3" s="1"/>
  <c r="C301" i="3"/>
  <c r="E301" i="3" s="1"/>
  <c r="F301" i="3" s="1"/>
  <c r="C302" i="3"/>
  <c r="E302" i="3" s="1"/>
  <c r="F302" i="3" s="1"/>
  <c r="C303" i="3"/>
  <c r="E303" i="3" s="1"/>
  <c r="F303" i="3" s="1"/>
  <c r="C304" i="3"/>
  <c r="E304" i="3" s="1"/>
  <c r="F304" i="3" s="1"/>
  <c r="C305" i="3"/>
  <c r="E305" i="3" s="1"/>
  <c r="F305" i="3" s="1"/>
  <c r="C306" i="3"/>
  <c r="E306" i="3" s="1"/>
  <c r="F306" i="3" s="1"/>
  <c r="C307" i="3"/>
  <c r="E307" i="3" s="1"/>
  <c r="F307" i="3" s="1"/>
  <c r="C308" i="3"/>
  <c r="E308" i="3" s="1"/>
  <c r="F308" i="3" s="1"/>
  <c r="C309" i="3"/>
  <c r="E309" i="3" s="1"/>
  <c r="F309" i="3" s="1"/>
  <c r="C310" i="3"/>
  <c r="E310" i="3" s="1"/>
  <c r="F310" i="3" s="1"/>
  <c r="C311" i="3"/>
  <c r="E311" i="3" s="1"/>
  <c r="F311" i="3" s="1"/>
  <c r="C312" i="3"/>
  <c r="E312" i="3" s="1"/>
  <c r="F312" i="3" s="1"/>
  <c r="C313" i="3"/>
  <c r="E313" i="3" s="1"/>
  <c r="F313" i="3" s="1"/>
  <c r="C314" i="3"/>
  <c r="E314" i="3" s="1"/>
  <c r="F314" i="3" s="1"/>
  <c r="C315" i="3"/>
  <c r="E315" i="3" s="1"/>
  <c r="F315" i="3" s="1"/>
  <c r="C316" i="3"/>
  <c r="E316" i="3" s="1"/>
  <c r="F316" i="3" s="1"/>
  <c r="C317" i="3"/>
  <c r="E317" i="3" s="1"/>
  <c r="F317" i="3" s="1"/>
  <c r="C318" i="3"/>
  <c r="E318" i="3" s="1"/>
  <c r="F318" i="3" s="1"/>
  <c r="C319" i="3"/>
  <c r="E319" i="3" s="1"/>
  <c r="F319" i="3" s="1"/>
  <c r="C320" i="3"/>
  <c r="E320" i="3" s="1"/>
  <c r="F320" i="3" s="1"/>
  <c r="C321" i="3"/>
  <c r="E321" i="3" s="1"/>
  <c r="F321" i="3" s="1"/>
  <c r="C322" i="3"/>
  <c r="E322" i="3" s="1"/>
  <c r="F322" i="3" s="1"/>
  <c r="C323" i="3"/>
  <c r="E323" i="3" s="1"/>
  <c r="F323" i="3" s="1"/>
  <c r="C324" i="3"/>
  <c r="E324" i="3" s="1"/>
  <c r="F324" i="3" s="1"/>
  <c r="C325" i="3"/>
  <c r="E325" i="3" s="1"/>
  <c r="F325" i="3" s="1"/>
  <c r="C326" i="3"/>
  <c r="E326" i="3" s="1"/>
  <c r="F326" i="3" s="1"/>
  <c r="C327" i="3"/>
  <c r="E327" i="3" s="1"/>
  <c r="F327" i="3" s="1"/>
  <c r="C328" i="3"/>
  <c r="E328" i="3" s="1"/>
  <c r="F328" i="3" s="1"/>
  <c r="C329" i="3"/>
  <c r="E329" i="3" s="1"/>
  <c r="F329" i="3" s="1"/>
  <c r="C330" i="3"/>
  <c r="E330" i="3" s="1"/>
  <c r="F330" i="3" s="1"/>
  <c r="C331" i="3"/>
  <c r="E331" i="3" s="1"/>
  <c r="F331" i="3" s="1"/>
  <c r="C332" i="3"/>
  <c r="E332" i="3" s="1"/>
  <c r="F332" i="3" s="1"/>
  <c r="C333" i="3"/>
  <c r="E333" i="3" s="1"/>
  <c r="F333" i="3" s="1"/>
  <c r="C334" i="3"/>
  <c r="E334" i="3" s="1"/>
  <c r="F334" i="3" s="1"/>
  <c r="C335" i="3"/>
  <c r="E335" i="3" s="1"/>
  <c r="F335" i="3" s="1"/>
  <c r="C336" i="3"/>
  <c r="E336" i="3" s="1"/>
  <c r="F336" i="3" s="1"/>
  <c r="C337" i="3"/>
  <c r="E337" i="3" s="1"/>
  <c r="F337" i="3" s="1"/>
  <c r="C338" i="3"/>
  <c r="E338" i="3" s="1"/>
  <c r="F338" i="3" s="1"/>
  <c r="C339" i="3"/>
  <c r="E339" i="3" s="1"/>
  <c r="F339" i="3" s="1"/>
  <c r="C340" i="3"/>
  <c r="E340" i="3" s="1"/>
  <c r="F340" i="3" s="1"/>
  <c r="C341" i="3"/>
  <c r="E341" i="3" s="1"/>
  <c r="F341" i="3" s="1"/>
  <c r="C342" i="3"/>
  <c r="E342" i="3" s="1"/>
  <c r="F342" i="3" s="1"/>
  <c r="C343" i="3"/>
  <c r="E343" i="3" s="1"/>
  <c r="F343" i="3" s="1"/>
  <c r="C344" i="3"/>
  <c r="E344" i="3" s="1"/>
  <c r="F344" i="3" s="1"/>
  <c r="C345" i="3"/>
  <c r="E345" i="3" s="1"/>
  <c r="F345" i="3" s="1"/>
  <c r="C346" i="3"/>
  <c r="E346" i="3" s="1"/>
  <c r="F346" i="3" s="1"/>
  <c r="C347" i="3"/>
  <c r="E347" i="3" s="1"/>
  <c r="F347" i="3" s="1"/>
  <c r="C348" i="3"/>
  <c r="E348" i="3" s="1"/>
  <c r="F348" i="3" s="1"/>
  <c r="C349" i="3"/>
  <c r="E349" i="3" s="1"/>
  <c r="F349" i="3" s="1"/>
  <c r="C350" i="3"/>
  <c r="E350" i="3" s="1"/>
  <c r="F350" i="3" s="1"/>
  <c r="C351" i="3"/>
  <c r="E351" i="3" s="1"/>
  <c r="F351" i="3" s="1"/>
  <c r="C2" i="3"/>
  <c r="E2" i="3" s="1"/>
  <c r="F2" i="3" s="1"/>
</calcChain>
</file>

<file path=xl/sharedStrings.xml><?xml version="1.0" encoding="utf-8"?>
<sst xmlns="http://schemas.openxmlformats.org/spreadsheetml/2006/main" count="1935" uniqueCount="63">
  <si>
    <t>From</t>
  </si>
  <si>
    <t>To</t>
  </si>
  <si>
    <t>Composite</t>
  </si>
  <si>
    <t>New Rate (Jan-2026)</t>
  </si>
  <si>
    <t>Old Rate (Jul-2023)</t>
  </si>
  <si>
    <t>Difference</t>
  </si>
  <si>
    <t>Difference %</t>
  </si>
  <si>
    <t>AED</t>
  </si>
  <si>
    <t>AUD</t>
  </si>
  <si>
    <t>EUR</t>
  </si>
  <si>
    <t>GBP</t>
  </si>
  <si>
    <t>USD</t>
  </si>
  <si>
    <t>ARS</t>
  </si>
  <si>
    <t>BDT</t>
  </si>
  <si>
    <t>BGN</t>
  </si>
  <si>
    <t>BRL</t>
  </si>
  <si>
    <t>CAD</t>
  </si>
  <si>
    <t>CHF</t>
  </si>
  <si>
    <t>CLP</t>
  </si>
  <si>
    <t>CNY</t>
  </si>
  <si>
    <t>CZK</t>
  </si>
  <si>
    <t>DKK</t>
  </si>
  <si>
    <t>EGP</t>
  </si>
  <si>
    <t>GTQ</t>
  </si>
  <si>
    <t>HKD</t>
  </si>
  <si>
    <t>HRK</t>
  </si>
  <si>
    <t>IDR</t>
  </si>
  <si>
    <t>ILS</t>
  </si>
  <si>
    <t>INR</t>
  </si>
  <si>
    <t>JPY</t>
  </si>
  <si>
    <t>KES</t>
  </si>
  <si>
    <t>KRW</t>
  </si>
  <si>
    <t>MKD</t>
  </si>
  <si>
    <t>MXN</t>
  </si>
  <si>
    <t>MYR</t>
  </si>
  <si>
    <t>NOK</t>
  </si>
  <si>
    <t>NZD</t>
  </si>
  <si>
    <t>PHP</t>
  </si>
  <si>
    <t>PLN</t>
  </si>
  <si>
    <t>QAR</t>
  </si>
  <si>
    <t>RON</t>
  </si>
  <si>
    <t>RUB</t>
  </si>
  <si>
    <t>SAR</t>
  </si>
  <si>
    <t>SEK</t>
  </si>
  <si>
    <t>SGD</t>
  </si>
  <si>
    <t>THB</t>
  </si>
  <si>
    <t>TRY</t>
  </si>
  <si>
    <t>TWD</t>
  </si>
  <si>
    <t>VND</t>
  </si>
  <si>
    <t>ZAR</t>
  </si>
  <si>
    <t>MOP</t>
  </si>
  <si>
    <t>PEN</t>
  </si>
  <si>
    <t>UAH</t>
  </si>
  <si>
    <t>FROM Currency</t>
  </si>
  <si>
    <t>TO Currency</t>
  </si>
  <si>
    <t>Exchange rate</t>
  </si>
  <si>
    <t>0.1756</t>
  </si>
  <si>
    <t>AUS</t>
  </si>
  <si>
    <t>4.9351</t>
  </si>
  <si>
    <t>0.2026</t>
  </si>
  <si>
    <t>KHR</t>
  </si>
  <si>
    <t>BHD</t>
  </si>
  <si>
    <t>KWD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</si>
</sst>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rgb="FF1F1F1F"/>
      <name val="&quot;Google Sans&quot;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  <scheme val="minor"/>
    </font>
    <font>
      <sz val="10"/>
      <color rgb="FF000000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/>
    <xf numFmtId="0" fontId="3" fillId="3" borderId="0" xfId="0" applyFont="1" applyFill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16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4" borderId="0" xfId="0" applyFont="1" applyFill="1" applyAlignment="1">
      <alignment horizontal="right"/>
    </xf>
    <xf numFmtId="0" fontId="7" fillId="5" borderId="1" xfId="0" applyFont="1" applyFill="1" applyBorder="1"/>
    <xf numFmtId="0" fontId="0" fillId="0" borderId="1" xfId="0" applyBorder="1"/>
    <xf numFmtId="0" fontId="0" fillId="6" borderId="0" xfId="0" applyFill="1"/>
    <xf numFmtId="0" fontId="7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0" xfId="0" applyFill="1" applyAlignment="1">
      <alignment horizontal="left"/>
    </xf>
    <xf numFmtId="0" fontId="7" fillId="7" borderId="1" xfId="0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0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6D3E-0579-4FA7-BC54-E57762A9E7B5}">
  <dimension ref="A1:G351"/>
  <sheetViews>
    <sheetView showGridLines="0" tabSelected="1" workbookViewId="0">
      <pane ySplit="1" topLeftCell="A2" activePane="bottomLeft" state="frozen"/>
      <selection pane="bottomLeft" activeCell="G8" sqref="G8"/>
    </sheetView>
  </sheetViews>
  <sheetFormatPr defaultColWidth="8.85546875" defaultRowHeight="12.6"/>
  <cols>
    <col min="1" max="3" width="13.42578125" style="18" customWidth="1"/>
    <col min="4" max="7" width="20.42578125" style="21" customWidth="1"/>
    <col min="8" max="16384" width="8.85546875" style="18"/>
  </cols>
  <sheetData>
    <row r="1" spans="1:7" ht="12.95">
      <c r="A1" s="16" t="s">
        <v>0</v>
      </c>
      <c r="B1" s="16" t="s">
        <v>1</v>
      </c>
      <c r="C1" s="16" t="s">
        <v>2</v>
      </c>
      <c r="D1" s="22" t="s">
        <v>3</v>
      </c>
      <c r="E1" s="19" t="s">
        <v>4</v>
      </c>
      <c r="F1" s="19" t="s">
        <v>5</v>
      </c>
      <c r="G1" s="19" t="s">
        <v>6</v>
      </c>
    </row>
    <row r="2" spans="1:7">
      <c r="A2" s="17" t="s">
        <v>7</v>
      </c>
      <c r="B2" s="17" t="s">
        <v>8</v>
      </c>
      <c r="C2" s="17" t="str">
        <f>_xlfn.CONCAT($A2,"-",$B2)</f>
        <v>AED-AUD</v>
      </c>
      <c r="D2" s="20">
        <v>0.41699000000000003</v>
      </c>
      <c r="E2" s="23">
        <f>IFERROR(VLOOKUP($C2,'Previous rates from 01-07-2023'!$C:$D,2,FALSE),"N/A (New Currency)")</f>
        <v>0.407468573</v>
      </c>
      <c r="F2" s="23">
        <f>IFERROR($D2-$E2,"N/A (New Currency)")</f>
        <v>9.5214270000000267E-3</v>
      </c>
      <c r="G2" s="24">
        <f>IFERROR($F2/$E2,"N/A (New Currency)")</f>
        <v>2.3367267148723215E-2</v>
      </c>
    </row>
    <row r="3" spans="1:7">
      <c r="A3" s="17" t="s">
        <v>7</v>
      </c>
      <c r="B3" s="17" t="s">
        <v>9</v>
      </c>
      <c r="C3" s="17" t="str">
        <f t="shared" ref="C3:C66" si="0">_xlfn.CONCAT($A3,"-",$B3)</f>
        <v>AED-EUR</v>
      </c>
      <c r="D3" s="20">
        <v>0.23402000000000001</v>
      </c>
      <c r="E3" s="23">
        <f>IFERROR(VLOOKUP($C3,'Previous rates from 01-07-2023'!$C:$D,2,FALSE),"N/A (New Currency)")</f>
        <v>0.25413160800000001</v>
      </c>
      <c r="F3" s="23">
        <f t="shared" ref="F3:F66" si="1">IFERROR($D3-$E3,"N/A (New Currency)")</f>
        <v>-2.0111608000000003E-2</v>
      </c>
      <c r="G3" s="24">
        <f t="shared" ref="G3:G66" si="2">IFERROR($F3/$E3,"N/A (New Currency)")</f>
        <v>-7.9138554067623115E-2</v>
      </c>
    </row>
    <row r="4" spans="1:7">
      <c r="A4" s="17" t="s">
        <v>7</v>
      </c>
      <c r="B4" s="17" t="s">
        <v>10</v>
      </c>
      <c r="C4" s="17" t="str">
        <f t="shared" si="0"/>
        <v>AED-GBP</v>
      </c>
      <c r="D4" s="20">
        <v>0.20293</v>
      </c>
      <c r="E4" s="23">
        <f>IFERROR(VLOOKUP($C4,'Previous rates from 01-07-2023'!$C:$D,2,FALSE),"N/A (New Currency)")</f>
        <v>0.21511862300000001</v>
      </c>
      <c r="F4" s="23">
        <f t="shared" si="1"/>
        <v>-1.218862300000001E-2</v>
      </c>
      <c r="G4" s="24">
        <f t="shared" si="2"/>
        <v>-5.6660008464260246E-2</v>
      </c>
    </row>
    <row r="5" spans="1:7">
      <c r="A5" s="17" t="s">
        <v>7</v>
      </c>
      <c r="B5" s="17" t="s">
        <v>11</v>
      </c>
      <c r="C5" s="17" t="str">
        <f t="shared" si="0"/>
        <v>AED-USD</v>
      </c>
      <c r="D5" s="20">
        <v>0.27228000000000002</v>
      </c>
      <c r="E5" s="23">
        <f>IFERROR(VLOOKUP($C5,'Previous rates from 01-07-2023'!$C:$D,2,FALSE),"N/A (New Currency)")</f>
        <v>0.272256269</v>
      </c>
      <c r="F5" s="23">
        <f t="shared" si="1"/>
        <v>2.3731000000026814E-5</v>
      </c>
      <c r="G5" s="24">
        <f t="shared" si="2"/>
        <v>8.7164200432155391E-5</v>
      </c>
    </row>
    <row r="6" spans="1:7">
      <c r="A6" s="17" t="s">
        <v>12</v>
      </c>
      <c r="B6" s="17" t="s">
        <v>9</v>
      </c>
      <c r="C6" s="17" t="str">
        <f t="shared" si="0"/>
        <v>ARS-EUR</v>
      </c>
      <c r="D6" s="20">
        <v>1.0200000000000001E-3</v>
      </c>
      <c r="E6" s="23">
        <f>IFERROR(VLOOKUP($C6,'Previous rates from 01-07-2023'!$C:$D,2,FALSE),"N/A (New Currency)")</f>
        <v>3.5300000000000002E-3</v>
      </c>
      <c r="F6" s="23">
        <f t="shared" si="1"/>
        <v>-2.5100000000000001E-3</v>
      </c>
      <c r="G6" s="24">
        <f t="shared" si="2"/>
        <v>-0.71104815864022664</v>
      </c>
    </row>
    <row r="7" spans="1:7">
      <c r="A7" s="17" t="s">
        <v>12</v>
      </c>
      <c r="B7" s="17" t="s">
        <v>10</v>
      </c>
      <c r="C7" s="17" t="str">
        <f t="shared" si="0"/>
        <v>ARS-GBP</v>
      </c>
      <c r="D7" s="20">
        <v>8.5999999999999998E-4</v>
      </c>
      <c r="E7" s="23">
        <f>IFERROR(VLOOKUP($C7,'Previous rates from 01-07-2023'!$C:$D,2,FALSE),"N/A (New Currency)")</f>
        <v>3.202E-3</v>
      </c>
      <c r="F7" s="23">
        <f t="shared" si="1"/>
        <v>-2.3419999999999999E-3</v>
      </c>
      <c r="G7" s="24">
        <f t="shared" si="2"/>
        <v>-0.73141786383510299</v>
      </c>
    </row>
    <row r="8" spans="1:7">
      <c r="A8" s="17" t="s">
        <v>12</v>
      </c>
      <c r="B8" s="17" t="s">
        <v>11</v>
      </c>
      <c r="C8" s="17" t="str">
        <f t="shared" si="0"/>
        <v>ARS-USD</v>
      </c>
      <c r="D8" s="20">
        <v>1.1199999999999999E-3</v>
      </c>
      <c r="E8" s="23">
        <f>IFERROR(VLOOKUP($C8,'Previous rates from 01-07-2023'!$C:$D,2,FALSE),"N/A (New Currency)")</f>
        <v>4.0460000000000001E-3</v>
      </c>
      <c r="F8" s="23">
        <f t="shared" si="1"/>
        <v>-2.9260000000000002E-3</v>
      </c>
      <c r="G8" s="24">
        <f t="shared" si="2"/>
        <v>-0.72318339100346019</v>
      </c>
    </row>
    <row r="9" spans="1:7">
      <c r="A9" s="17" t="s">
        <v>8</v>
      </c>
      <c r="B9" s="17" t="s">
        <v>7</v>
      </c>
      <c r="C9" s="17" t="str">
        <f t="shared" si="0"/>
        <v>AUD-AED</v>
      </c>
      <c r="D9" s="20">
        <v>2.3981599999999998</v>
      </c>
      <c r="E9" s="23">
        <f>IFERROR(VLOOKUP($C9,'Previous rates from 01-07-2023'!$C:$D,2,FALSE),"N/A (New Currency)")</f>
        <v>2.4541769998050866</v>
      </c>
      <c r="F9" s="23">
        <f t="shared" si="1"/>
        <v>-5.6016999805086787E-2</v>
      </c>
      <c r="G9" s="24">
        <f t="shared" si="2"/>
        <v>-2.2825166974319994E-2</v>
      </c>
    </row>
    <row r="10" spans="1:7">
      <c r="A10" s="17" t="s">
        <v>8</v>
      </c>
      <c r="B10" s="17" t="s">
        <v>13</v>
      </c>
      <c r="C10" s="17" t="str">
        <f t="shared" si="0"/>
        <v>AUD-BDT</v>
      </c>
      <c r="D10" s="20">
        <v>79.373329999999996</v>
      </c>
      <c r="E10" s="23">
        <f>IFERROR(VLOOKUP($C10,'Previous rates from 01-07-2023'!$C:$D,2,FALSE),"N/A (New Currency)")</f>
        <v>74.233000000000004</v>
      </c>
      <c r="F10" s="23">
        <f t="shared" si="1"/>
        <v>5.1403299999999916</v>
      </c>
      <c r="G10" s="24">
        <f t="shared" si="2"/>
        <v>6.9245887947408713E-2</v>
      </c>
    </row>
    <row r="11" spans="1:7">
      <c r="A11" s="17" t="s">
        <v>8</v>
      </c>
      <c r="B11" s="17" t="s">
        <v>14</v>
      </c>
      <c r="C11" s="17" t="str">
        <f t="shared" si="0"/>
        <v>AUD-BGN</v>
      </c>
      <c r="D11" s="20">
        <v>1.09788</v>
      </c>
      <c r="E11" s="23">
        <f>IFERROR(VLOOKUP($C11,'Previous rates from 01-07-2023'!$C:$D,2,FALSE),"N/A (New Currency)")</f>
        <v>1.1428</v>
      </c>
      <c r="F11" s="23">
        <f t="shared" si="1"/>
        <v>-4.4920000000000071E-2</v>
      </c>
      <c r="G11" s="24">
        <f t="shared" si="2"/>
        <v>-3.9306965348267477E-2</v>
      </c>
    </row>
    <row r="12" spans="1:7">
      <c r="A12" s="17" t="s">
        <v>8</v>
      </c>
      <c r="B12" s="17" t="s">
        <v>15</v>
      </c>
      <c r="C12" s="17" t="str">
        <f t="shared" si="0"/>
        <v>AUD-BRL</v>
      </c>
      <c r="D12" s="20">
        <v>3.5499200000000002</v>
      </c>
      <c r="E12" s="23">
        <f>IFERROR(VLOOKUP($C12,'Previous rates from 01-07-2023'!$C:$D,2,FALSE),"N/A (New Currency)")</f>
        <v>3.3028</v>
      </c>
      <c r="F12" s="23">
        <f t="shared" si="1"/>
        <v>0.24712000000000023</v>
      </c>
      <c r="G12" s="24">
        <f t="shared" si="2"/>
        <v>7.4821363691413414E-2</v>
      </c>
    </row>
    <row r="13" spans="1:7">
      <c r="A13" s="17" t="s">
        <v>8</v>
      </c>
      <c r="B13" s="17" t="s">
        <v>16</v>
      </c>
      <c r="C13" s="17" t="str">
        <f t="shared" si="0"/>
        <v>AUD-CAD</v>
      </c>
      <c r="D13" s="20">
        <v>0.90383000000000002</v>
      </c>
      <c r="E13" s="23">
        <f>IFERROR(VLOOKUP($C13,'Previous rates from 01-07-2023'!$C:$D,2,FALSE),"N/A (New Currency)")</f>
        <v>0.90115650000000003</v>
      </c>
      <c r="F13" s="23">
        <f t="shared" si="1"/>
        <v>2.6734999999999953E-3</v>
      </c>
      <c r="G13" s="24">
        <f t="shared" si="2"/>
        <v>2.966743290427351E-3</v>
      </c>
    </row>
    <row r="14" spans="1:7">
      <c r="A14" s="17" t="s">
        <v>8</v>
      </c>
      <c r="B14" s="17" t="s">
        <v>17</v>
      </c>
      <c r="C14" s="17" t="str">
        <f t="shared" si="0"/>
        <v>AUD-CHF</v>
      </c>
      <c r="D14" s="20">
        <v>0.52405999999999997</v>
      </c>
      <c r="E14" s="23">
        <f>IFERROR(VLOOKUP($C14,'Previous rates from 01-07-2023'!$C:$D,2,FALSE),"N/A (New Currency)")</f>
        <v>0.61260700000000001</v>
      </c>
      <c r="F14" s="23">
        <f t="shared" si="1"/>
        <v>-8.8547000000000042E-2</v>
      </c>
      <c r="G14" s="24">
        <f t="shared" si="2"/>
        <v>-0.1445412801355519</v>
      </c>
    </row>
    <row r="15" spans="1:7">
      <c r="A15" s="17" t="s">
        <v>8</v>
      </c>
      <c r="B15" s="17" t="s">
        <v>18</v>
      </c>
      <c r="C15" s="17" t="str">
        <f t="shared" si="0"/>
        <v>AUD-CLP</v>
      </c>
      <c r="D15" s="20">
        <v>625.02666999999997</v>
      </c>
      <c r="E15" s="23">
        <f>IFERROR(VLOOKUP($C15,'Previous rates from 01-07-2023'!$C:$D,2,FALSE),"N/A (New Currency)")</f>
        <v>546</v>
      </c>
      <c r="F15" s="23">
        <f t="shared" si="1"/>
        <v>79.026669999999967</v>
      </c>
      <c r="G15" s="24">
        <f t="shared" si="2"/>
        <v>0.1447374908424908</v>
      </c>
    </row>
    <row r="16" spans="1:7">
      <c r="A16" s="17" t="s">
        <v>8</v>
      </c>
      <c r="B16" s="17" t="s">
        <v>19</v>
      </c>
      <c r="C16" s="17" t="str">
        <f t="shared" si="0"/>
        <v>AUD-CNY</v>
      </c>
      <c r="D16" s="20">
        <v>4.6673200000000001</v>
      </c>
      <c r="E16" s="23">
        <f>IFERROR(VLOOKUP($C16,'Previous rates from 01-07-2023'!$C:$D,2,FALSE),"N/A (New Currency)")</f>
        <v>4.8486134999999999</v>
      </c>
      <c r="F16" s="23">
        <f t="shared" si="1"/>
        <v>-0.18129349999999977</v>
      </c>
      <c r="G16" s="24">
        <f t="shared" si="2"/>
        <v>-3.7390792233697276E-2</v>
      </c>
    </row>
    <row r="17" spans="1:7">
      <c r="A17" s="17" t="s">
        <v>8</v>
      </c>
      <c r="B17" s="17" t="s">
        <v>20</v>
      </c>
      <c r="C17" s="17" t="str">
        <f t="shared" si="0"/>
        <v>AUD-CZK</v>
      </c>
      <c r="D17" s="20">
        <v>13.73437</v>
      </c>
      <c r="E17" s="23">
        <f>IFERROR(VLOOKUP($C17,'Previous rates from 01-07-2023'!$C:$D,2,FALSE),"N/A (New Currency)")</f>
        <v>14.941231500000001</v>
      </c>
      <c r="F17" s="23">
        <f t="shared" si="1"/>
        <v>-1.2068615000000005</v>
      </c>
      <c r="G17" s="24">
        <f t="shared" si="2"/>
        <v>-8.0773897385901586E-2</v>
      </c>
    </row>
    <row r="18" spans="1:7">
      <c r="A18" s="17" t="s">
        <v>8</v>
      </c>
      <c r="B18" s="17" t="s">
        <v>21</v>
      </c>
      <c r="C18" s="17" t="str">
        <f t="shared" si="0"/>
        <v>AUD-DKK</v>
      </c>
      <c r="D18" s="20">
        <v>4.1890400000000003</v>
      </c>
      <c r="E18" s="23">
        <f>IFERROR(VLOOKUP($C18,'Previous rates from 01-07-2023'!$C:$D,2,FALSE),"N/A (New Currency)")</f>
        <v>4.6721839999999997</v>
      </c>
      <c r="F18" s="23">
        <f t="shared" si="1"/>
        <v>-0.48314399999999935</v>
      </c>
      <c r="G18" s="24">
        <f t="shared" si="2"/>
        <v>-0.10340859863395778</v>
      </c>
    </row>
    <row r="19" spans="1:7">
      <c r="A19" s="17" t="s">
        <v>8</v>
      </c>
      <c r="B19" s="17" t="s">
        <v>22</v>
      </c>
      <c r="C19" s="17" t="str">
        <f t="shared" si="0"/>
        <v>AUD-EGP</v>
      </c>
      <c r="D19" s="20">
        <v>31.62781</v>
      </c>
      <c r="E19" s="23">
        <f>IFERROR(VLOOKUP($C19,'Previous rates from 01-07-2023'!$C:$D,2,FALSE),"N/A (New Currency)")</f>
        <v>21.017099999999999</v>
      </c>
      <c r="F19" s="23">
        <f t="shared" si="1"/>
        <v>10.610710000000001</v>
      </c>
      <c r="G19" s="24">
        <f t="shared" si="2"/>
        <v>0.50486080382165011</v>
      </c>
    </row>
    <row r="20" spans="1:7">
      <c r="A20" s="17" t="s">
        <v>8</v>
      </c>
      <c r="B20" s="17" t="s">
        <v>9</v>
      </c>
      <c r="C20" s="17" t="str">
        <f t="shared" si="0"/>
        <v>AUD-EUR</v>
      </c>
      <c r="D20" s="20">
        <v>0.56123999999999996</v>
      </c>
      <c r="E20" s="23">
        <f>IFERROR(VLOOKUP($C20,'Previous rates from 01-07-2023'!$C:$D,2,FALSE),"N/A (New Currency)")</f>
        <v>0.62693998699999998</v>
      </c>
      <c r="F20" s="23">
        <f t="shared" si="1"/>
        <v>-6.5699987000000015E-2</v>
      </c>
      <c r="G20" s="24">
        <f t="shared" si="2"/>
        <v>-0.1047946986351662</v>
      </c>
    </row>
    <row r="21" spans="1:7">
      <c r="A21" s="17" t="s">
        <v>8</v>
      </c>
      <c r="B21" s="17" t="s">
        <v>10</v>
      </c>
      <c r="C21" s="17" t="str">
        <f t="shared" si="0"/>
        <v>AUD-GBP</v>
      </c>
      <c r="D21" s="20">
        <v>0.48665000000000003</v>
      </c>
      <c r="E21" s="23">
        <f>IFERROR(VLOOKUP($C21,'Previous rates from 01-07-2023'!$C:$D,2,FALSE),"N/A (New Currency)")</f>
        <v>0.53653264199999995</v>
      </c>
      <c r="F21" s="23">
        <f t="shared" si="1"/>
        <v>-4.9882641999999922E-2</v>
      </c>
      <c r="G21" s="24">
        <f t="shared" si="2"/>
        <v>-9.2972240820344956E-2</v>
      </c>
    </row>
    <row r="22" spans="1:7">
      <c r="A22" s="17" t="s">
        <v>8</v>
      </c>
      <c r="B22" s="17" t="s">
        <v>23</v>
      </c>
      <c r="C22" s="17" t="str">
        <f t="shared" si="0"/>
        <v>AUD-GTQ</v>
      </c>
      <c r="D22" s="20">
        <v>5.2183299999999999</v>
      </c>
      <c r="E22" s="23">
        <f>IFERROR(VLOOKUP($C22,'Previous rates from 01-07-2023'!$C:$D,2,FALSE),"N/A (New Currency)")</f>
        <v>5.3136900000000002</v>
      </c>
      <c r="F22" s="23">
        <f t="shared" si="1"/>
        <v>-9.5360000000000333E-2</v>
      </c>
      <c r="G22" s="24">
        <f t="shared" si="2"/>
        <v>-1.7946097721169344E-2</v>
      </c>
    </row>
    <row r="23" spans="1:7">
      <c r="A23" s="17" t="s">
        <v>8</v>
      </c>
      <c r="B23" s="17" t="s">
        <v>24</v>
      </c>
      <c r="C23" s="17" t="str">
        <f t="shared" si="0"/>
        <v>AUD-HKD</v>
      </c>
      <c r="D23" s="20">
        <v>5.0999299999999996</v>
      </c>
      <c r="E23" s="23">
        <f>IFERROR(VLOOKUP($C23,'Previous rates from 01-07-2023'!$C:$D,2,FALSE),"N/A (New Currency)")</f>
        <v>5.3007949999999999</v>
      </c>
      <c r="F23" s="23">
        <f t="shared" si="1"/>
        <v>-0.20086500000000029</v>
      </c>
      <c r="G23" s="24">
        <f t="shared" si="2"/>
        <v>-3.7893372597883959E-2</v>
      </c>
    </row>
    <row r="24" spans="1:7">
      <c r="A24" s="17" t="s">
        <v>8</v>
      </c>
      <c r="B24" s="17" t="s">
        <v>25</v>
      </c>
      <c r="C24" s="17" t="str">
        <f t="shared" si="0"/>
        <v>AUD-HRK</v>
      </c>
      <c r="D24" s="20">
        <v>4.6816700000000004</v>
      </c>
      <c r="E24" s="23">
        <f>IFERROR(VLOOKUP($C24,'Previous rates from 01-07-2023'!$C:$D,2,FALSE),"N/A (New Currency)")</f>
        <v>4.7361000000000004</v>
      </c>
      <c r="F24" s="23">
        <f t="shared" si="1"/>
        <v>-5.4429999999999978E-2</v>
      </c>
      <c r="G24" s="24">
        <f t="shared" si="2"/>
        <v>-1.1492578281708573E-2</v>
      </c>
    </row>
    <row r="25" spans="1:7">
      <c r="A25" s="17" t="s">
        <v>8</v>
      </c>
      <c r="B25" s="17" t="s">
        <v>26</v>
      </c>
      <c r="C25" s="17" t="str">
        <f t="shared" si="0"/>
        <v>AUD-IDR</v>
      </c>
      <c r="D25" s="20">
        <v>10742.50872</v>
      </c>
      <c r="E25" s="23">
        <f>IFERROR(VLOOKUP($C25,'Previous rates from 01-07-2023'!$C:$D,2,FALSE),"N/A (New Currency)")</f>
        <v>10102</v>
      </c>
      <c r="F25" s="23">
        <f t="shared" si="1"/>
        <v>640.50871999999981</v>
      </c>
      <c r="G25" s="24">
        <f t="shared" si="2"/>
        <v>6.3404149673331994E-2</v>
      </c>
    </row>
    <row r="26" spans="1:7">
      <c r="A26" s="17" t="s">
        <v>8</v>
      </c>
      <c r="B26" s="17" t="s">
        <v>27</v>
      </c>
      <c r="C26" s="17" t="str">
        <f t="shared" si="0"/>
        <v>AUD-ILS</v>
      </c>
      <c r="D26" s="20">
        <v>2.1886100000000002</v>
      </c>
      <c r="E26" s="23">
        <f>IFERROR(VLOOKUP($C26,'Previous rates from 01-07-2023'!$C:$D,2,FALSE),"N/A (New Currency)")</f>
        <v>2.5135999999999998</v>
      </c>
      <c r="F26" s="23">
        <f t="shared" si="1"/>
        <v>-0.32498999999999967</v>
      </c>
      <c r="G26" s="24">
        <f t="shared" si="2"/>
        <v>-0.12929264799490758</v>
      </c>
    </row>
    <row r="27" spans="1:7">
      <c r="A27" s="17" t="s">
        <v>8</v>
      </c>
      <c r="B27" s="17" t="s">
        <v>28</v>
      </c>
      <c r="C27" s="17" t="str">
        <f t="shared" si="0"/>
        <v>AUD-INR</v>
      </c>
      <c r="D27" s="20">
        <v>57.144910000000003</v>
      </c>
      <c r="E27" s="23">
        <f>IFERROR(VLOOKUP($C27,'Previous rates from 01-07-2023'!$C:$D,2,FALSE),"N/A (New Currency)")</f>
        <v>55.680204500000002</v>
      </c>
      <c r="F27" s="23">
        <f t="shared" si="1"/>
        <v>1.4647055000000009</v>
      </c>
      <c r="G27" s="24">
        <f t="shared" si="2"/>
        <v>2.6305677451310381E-2</v>
      </c>
    </row>
    <row r="28" spans="1:7">
      <c r="A28" s="17" t="s">
        <v>8</v>
      </c>
      <c r="B28" s="17" t="s">
        <v>29</v>
      </c>
      <c r="C28" s="17" t="str">
        <f t="shared" si="0"/>
        <v>AUD-JPY</v>
      </c>
      <c r="D28" s="20">
        <v>97.188940000000002</v>
      </c>
      <c r="E28" s="23">
        <f>IFERROR(VLOOKUP($C28,'Previous rates from 01-07-2023'!$C:$D,2,FALSE),"N/A (New Currency)")</f>
        <v>94.880661500000002</v>
      </c>
      <c r="F28" s="23">
        <f t="shared" si="1"/>
        <v>2.3082785000000001</v>
      </c>
      <c r="G28" s="24">
        <f t="shared" si="2"/>
        <v>2.4328229414800191E-2</v>
      </c>
    </row>
    <row r="29" spans="1:7">
      <c r="A29" s="17" t="s">
        <v>8</v>
      </c>
      <c r="B29" s="17" t="s">
        <v>30</v>
      </c>
      <c r="C29" s="17" t="str">
        <f t="shared" si="0"/>
        <v>AUD-KES</v>
      </c>
      <c r="D29" s="20">
        <v>109.42833</v>
      </c>
      <c r="E29" s="23">
        <f>IFERROR(VLOOKUP($C29,'Previous rates from 01-07-2023'!$C:$D,2,FALSE),"N/A (New Currency)")</f>
        <v>94.743499999999997</v>
      </c>
      <c r="F29" s="23">
        <f t="shared" si="1"/>
        <v>14.684830000000005</v>
      </c>
      <c r="G29" s="24">
        <f t="shared" si="2"/>
        <v>0.15499564613931305</v>
      </c>
    </row>
    <row r="30" spans="1:7">
      <c r="A30" s="17" t="s">
        <v>8</v>
      </c>
      <c r="B30" s="17" t="s">
        <v>31</v>
      </c>
      <c r="C30" s="17" t="str">
        <f t="shared" si="0"/>
        <v>AUD-KRW</v>
      </c>
      <c r="D30" s="20">
        <v>915.05724999999995</v>
      </c>
      <c r="E30" s="23">
        <f>IFERROR(VLOOKUP($C30,'Previous rates from 01-07-2023'!$C:$D,2,FALSE),"N/A (New Currency)")</f>
        <v>867</v>
      </c>
      <c r="F30" s="23">
        <f t="shared" si="1"/>
        <v>48.057249999999954</v>
      </c>
      <c r="G30" s="24">
        <f t="shared" si="2"/>
        <v>5.5429354094578956E-2</v>
      </c>
    </row>
    <row r="31" spans="1:7">
      <c r="A31" s="17" t="s">
        <v>8</v>
      </c>
      <c r="B31" s="17" t="s">
        <v>32</v>
      </c>
      <c r="C31" s="17" t="str">
        <f t="shared" si="0"/>
        <v>AUD-MKD</v>
      </c>
      <c r="D31" s="20">
        <v>35.916469999999997</v>
      </c>
      <c r="E31" s="23" t="str">
        <f>IFERROR(VLOOKUP($C31,'Previous rates from 01-07-2023'!$C:$D,2,FALSE),"N/A (New Currency)")</f>
        <v>N/A (New Currency)</v>
      </c>
      <c r="F31" s="23" t="str">
        <f t="shared" si="1"/>
        <v>N/A (New Currency)</v>
      </c>
      <c r="G31" s="24" t="str">
        <f t="shared" si="2"/>
        <v>N/A (New Currency)</v>
      </c>
    </row>
    <row r="32" spans="1:7">
      <c r="A32" s="17" t="s">
        <v>8</v>
      </c>
      <c r="B32" s="17" t="s">
        <v>33</v>
      </c>
      <c r="C32" s="17" t="str">
        <f t="shared" si="0"/>
        <v>AUD-MXN</v>
      </c>
      <c r="D32" s="20">
        <v>12.16624</v>
      </c>
      <c r="E32" s="23">
        <f>IFERROR(VLOOKUP($C32,'Previous rates from 01-07-2023'!$C:$D,2,FALSE),"N/A (New Currency)")</f>
        <v>11.654643999999999</v>
      </c>
      <c r="F32" s="23">
        <f t="shared" si="1"/>
        <v>0.51159600000000083</v>
      </c>
      <c r="G32" s="24">
        <f t="shared" si="2"/>
        <v>4.3896321500682546E-2</v>
      </c>
    </row>
    <row r="33" spans="1:7">
      <c r="A33" s="17" t="s">
        <v>8</v>
      </c>
      <c r="B33" s="17" t="s">
        <v>34</v>
      </c>
      <c r="C33" s="17" t="str">
        <f t="shared" si="0"/>
        <v>AUD-MYR</v>
      </c>
      <c r="D33" s="20">
        <v>2.7530000000000001</v>
      </c>
      <c r="E33" s="23">
        <f>IFERROR(VLOOKUP($C33,'Previous rates from 01-07-2023'!$C:$D,2,FALSE),"N/A (New Currency)")</f>
        <v>2.7627999999999999</v>
      </c>
      <c r="F33" s="23">
        <f t="shared" si="1"/>
        <v>-9.7999999999998089E-3</v>
      </c>
      <c r="G33" s="24">
        <f t="shared" si="2"/>
        <v>-3.5471261039524428E-3</v>
      </c>
    </row>
    <row r="34" spans="1:7">
      <c r="A34" s="17" t="s">
        <v>8</v>
      </c>
      <c r="B34" s="17" t="s">
        <v>35</v>
      </c>
      <c r="C34" s="17" t="str">
        <f t="shared" si="0"/>
        <v>AUD-NOK</v>
      </c>
      <c r="D34" s="20">
        <v>6.5869400000000002</v>
      </c>
      <c r="E34" s="23">
        <f>IFERROR(VLOOKUP($C34,'Previous rates from 01-07-2023'!$C:$D,2,FALSE),"N/A (New Currency)")</f>
        <v>7.2064199999999996</v>
      </c>
      <c r="F34" s="23">
        <f t="shared" si="1"/>
        <v>-0.61947999999999936</v>
      </c>
      <c r="G34" s="24">
        <f t="shared" si="2"/>
        <v>-8.5962239225579329E-2</v>
      </c>
    </row>
    <row r="35" spans="1:7">
      <c r="A35" s="17" t="s">
        <v>8</v>
      </c>
      <c r="B35" s="17" t="s">
        <v>36</v>
      </c>
      <c r="C35" s="17" t="str">
        <f t="shared" si="0"/>
        <v>AUD-NZD</v>
      </c>
      <c r="D35" s="20">
        <v>1.1127400000000001</v>
      </c>
      <c r="E35" s="23">
        <f>IFERROR(VLOOKUP($C35,'Previous rates from 01-07-2023'!$C:$D,2,FALSE),"N/A (New Currency)")</f>
        <v>1.1007065</v>
      </c>
      <c r="F35" s="23">
        <f t="shared" si="1"/>
        <v>1.203350000000003E-2</v>
      </c>
      <c r="G35" s="24">
        <f t="shared" si="2"/>
        <v>1.0932523792673187E-2</v>
      </c>
    </row>
    <row r="36" spans="1:7">
      <c r="A36" s="17" t="s">
        <v>8</v>
      </c>
      <c r="B36" s="17" t="s">
        <v>37</v>
      </c>
      <c r="C36" s="17" t="str">
        <f t="shared" si="0"/>
        <v>AUD-PHP</v>
      </c>
      <c r="D36" s="20">
        <v>37.51511</v>
      </c>
      <c r="E36" s="23">
        <f>IFERROR(VLOOKUP($C36,'Previous rates from 01-07-2023'!$C:$D,2,FALSE),"N/A (New Currency)")</f>
        <v>37.821701500000003</v>
      </c>
      <c r="F36" s="23">
        <f t="shared" si="1"/>
        <v>-0.30659150000000324</v>
      </c>
      <c r="G36" s="24">
        <f t="shared" si="2"/>
        <v>-8.1062323438833971E-3</v>
      </c>
    </row>
    <row r="37" spans="1:7">
      <c r="A37" s="17" t="s">
        <v>8</v>
      </c>
      <c r="B37" s="17" t="s">
        <v>38</v>
      </c>
      <c r="C37" s="17" t="str">
        <f t="shared" si="0"/>
        <v>AUD-PLN</v>
      </c>
      <c r="D37" s="20">
        <v>2.38795</v>
      </c>
      <c r="E37" s="23">
        <f>IFERROR(VLOOKUP($C37,'Previous rates from 01-07-2023'!$C:$D,2,FALSE),"N/A (New Currency)")</f>
        <v>2.8109730000000002</v>
      </c>
      <c r="F37" s="23">
        <f t="shared" si="1"/>
        <v>-0.42302300000000015</v>
      </c>
      <c r="G37" s="24">
        <f t="shared" si="2"/>
        <v>-0.15048988375199623</v>
      </c>
    </row>
    <row r="38" spans="1:7">
      <c r="A38" s="17" t="s">
        <v>8</v>
      </c>
      <c r="B38" s="17" t="s">
        <v>39</v>
      </c>
      <c r="C38" s="17" t="str">
        <f t="shared" si="0"/>
        <v>AUD-QAR</v>
      </c>
      <c r="D38" s="20">
        <v>2.4466700000000001</v>
      </c>
      <c r="E38" s="23">
        <f>IFERROR(VLOOKUP($C38,'Previous rates from 01-07-2023'!$C:$D,2,FALSE),"N/A (New Currency)")</f>
        <v>2.4043000000000001</v>
      </c>
      <c r="F38" s="23">
        <f t="shared" si="1"/>
        <v>4.2370000000000019E-2</v>
      </c>
      <c r="G38" s="24">
        <f t="shared" si="2"/>
        <v>1.7622592854469082E-2</v>
      </c>
    </row>
    <row r="39" spans="1:7">
      <c r="A39" s="17" t="s">
        <v>8</v>
      </c>
      <c r="B39" s="17" t="s">
        <v>40</v>
      </c>
      <c r="C39" s="17" t="str">
        <f t="shared" si="0"/>
        <v>AUD-RON</v>
      </c>
      <c r="D39" s="20">
        <v>1.49596</v>
      </c>
      <c r="E39" s="23">
        <f>IFERROR(VLOOKUP($C39,'Previous rates from 01-07-2023'!$C:$D,2,FALSE),"N/A (New Currency)")</f>
        <v>3.1152000000000002</v>
      </c>
      <c r="F39" s="23">
        <f t="shared" si="1"/>
        <v>-1.6192400000000002</v>
      </c>
      <c r="G39" s="24">
        <f t="shared" si="2"/>
        <v>-0.51978685156651261</v>
      </c>
    </row>
    <row r="40" spans="1:7">
      <c r="A40" s="17" t="s">
        <v>8</v>
      </c>
      <c r="B40" s="17" t="s">
        <v>41</v>
      </c>
      <c r="C40" s="17" t="str">
        <f t="shared" si="0"/>
        <v>AUD-RUB</v>
      </c>
      <c r="D40" s="20">
        <v>65.581999999999994</v>
      </c>
      <c r="E40" s="23">
        <f>IFERROR(VLOOKUP($C40,'Previous rates from 01-07-2023'!$C:$D,2,FALSE),"N/A (New Currency)")</f>
        <v>56.991463000000003</v>
      </c>
      <c r="F40" s="23">
        <f t="shared" si="1"/>
        <v>8.5905369999999905</v>
      </c>
      <c r="G40" s="24">
        <f t="shared" si="2"/>
        <v>0.15073375112339177</v>
      </c>
    </row>
    <row r="41" spans="1:7">
      <c r="A41" s="17" t="s">
        <v>8</v>
      </c>
      <c r="B41" s="17" t="s">
        <v>42</v>
      </c>
      <c r="C41" s="17" t="str">
        <f t="shared" si="0"/>
        <v>AUD-SAR</v>
      </c>
      <c r="D41" s="20">
        <v>2.4483299999999999</v>
      </c>
      <c r="E41" s="23">
        <f>IFERROR(VLOOKUP($C41,'Previous rates from 01-07-2023'!$C:$D,2,FALSE),"N/A (New Currency)")</f>
        <v>2.4744999999999999</v>
      </c>
      <c r="F41" s="23">
        <f t="shared" si="1"/>
        <v>-2.6170000000000027E-2</v>
      </c>
      <c r="G41" s="24">
        <f t="shared" si="2"/>
        <v>-1.0575873913922016E-2</v>
      </c>
    </row>
    <row r="42" spans="1:7">
      <c r="A42" s="17" t="s">
        <v>8</v>
      </c>
      <c r="B42" s="17" t="s">
        <v>43</v>
      </c>
      <c r="C42" s="17" t="str">
        <f t="shared" si="0"/>
        <v>AUD-SEK</v>
      </c>
      <c r="D42" s="20">
        <v>6.2070800000000004</v>
      </c>
      <c r="E42" s="23">
        <f>IFERROR(VLOOKUP($C42,'Previous rates from 01-07-2023'!$C:$D,2,FALSE),"N/A (New Currency)")</f>
        <v>7.2695999999999996</v>
      </c>
      <c r="F42" s="23">
        <f t="shared" si="1"/>
        <v>-1.0625199999999992</v>
      </c>
      <c r="G42" s="24">
        <f t="shared" si="2"/>
        <v>-0.14615934851986345</v>
      </c>
    </row>
    <row r="43" spans="1:7">
      <c r="A43" s="17" t="s">
        <v>8</v>
      </c>
      <c r="B43" s="17" t="s">
        <v>44</v>
      </c>
      <c r="C43" s="17" t="str">
        <f t="shared" si="0"/>
        <v>AUD-SGD</v>
      </c>
      <c r="D43" s="20">
        <v>0.84143999999999997</v>
      </c>
      <c r="E43" s="23">
        <f>IFERROR(VLOOKUP($C43,'Previous rates from 01-07-2023'!$C:$D,2,FALSE),"N/A (New Currency)")</f>
        <v>0.90833149999999996</v>
      </c>
      <c r="F43" s="23">
        <f t="shared" si="1"/>
        <v>-6.6891499999999993E-2</v>
      </c>
      <c r="G43" s="24">
        <f t="shared" si="2"/>
        <v>-7.3642166984190238E-2</v>
      </c>
    </row>
    <row r="44" spans="1:7">
      <c r="A44" s="17" t="s">
        <v>8</v>
      </c>
      <c r="B44" s="17" t="s">
        <v>45</v>
      </c>
      <c r="C44" s="17" t="str">
        <f t="shared" si="0"/>
        <v>AUD-THB</v>
      </c>
      <c r="D44" s="20">
        <v>21.156590000000001</v>
      </c>
      <c r="E44" s="23">
        <f>IFERROR(VLOOKUP($C44,'Previous rates from 01-07-2023'!$C:$D,2,FALSE),"N/A (New Currency)")</f>
        <v>23.56</v>
      </c>
      <c r="F44" s="23">
        <f t="shared" si="1"/>
        <v>-2.4034099999999974</v>
      </c>
      <c r="G44" s="24">
        <f t="shared" si="2"/>
        <v>-0.1020123089983021</v>
      </c>
    </row>
    <row r="45" spans="1:7">
      <c r="A45" s="17" t="s">
        <v>8</v>
      </c>
      <c r="B45" s="17" t="s">
        <v>46</v>
      </c>
      <c r="C45" s="17" t="str">
        <f t="shared" si="0"/>
        <v>AUD-TRY</v>
      </c>
      <c r="D45" s="20">
        <v>26.764880000000002</v>
      </c>
      <c r="E45" s="23">
        <f>IFERROR(VLOOKUP($C45,'Previous rates from 01-07-2023'!$C:$D,2,FALSE),"N/A (New Currency)")</f>
        <v>15.998100000000001</v>
      </c>
      <c r="F45" s="23">
        <f t="shared" si="1"/>
        <v>10.766780000000001</v>
      </c>
      <c r="G45" s="24">
        <f t="shared" si="2"/>
        <v>0.67300366918571586</v>
      </c>
    </row>
    <row r="46" spans="1:7">
      <c r="A46" s="17" t="s">
        <v>8</v>
      </c>
      <c r="B46" s="17" t="s">
        <v>47</v>
      </c>
      <c r="C46" s="17" t="str">
        <f t="shared" si="0"/>
        <v>AUD-TWD</v>
      </c>
      <c r="D46" s="20">
        <v>20.619440000000001</v>
      </c>
      <c r="E46" s="23">
        <f>IFERROR(VLOOKUP($C46,'Previous rates from 01-07-2023'!$C:$D,2,FALSE),"N/A (New Currency)")</f>
        <v>20.884</v>
      </c>
      <c r="F46" s="23">
        <f t="shared" si="1"/>
        <v>-0.26455999999999946</v>
      </c>
      <c r="G46" s="24">
        <f t="shared" si="2"/>
        <v>-1.2668071250718227E-2</v>
      </c>
    </row>
    <row r="47" spans="1:7">
      <c r="A47" s="17" t="s">
        <v>8</v>
      </c>
      <c r="B47" s="17" t="s">
        <v>11</v>
      </c>
      <c r="C47" s="17" t="str">
        <f t="shared" si="0"/>
        <v>AUD-USD</v>
      </c>
      <c r="D47" s="20">
        <v>0.65297000000000005</v>
      </c>
      <c r="E47" s="23">
        <f>IFERROR(VLOOKUP($C47,'Previous rates from 01-07-2023'!$C:$D,2,FALSE),"N/A (New Currency)")</f>
        <v>0.67667500000000003</v>
      </c>
      <c r="F47" s="23">
        <f t="shared" si="1"/>
        <v>-2.3704999999999976E-2</v>
      </c>
      <c r="G47" s="24">
        <f t="shared" si="2"/>
        <v>-3.5031588280932467E-2</v>
      </c>
    </row>
    <row r="48" spans="1:7">
      <c r="A48" s="17" t="s">
        <v>8</v>
      </c>
      <c r="B48" s="17" t="s">
        <v>48</v>
      </c>
      <c r="C48" s="17" t="str">
        <f t="shared" si="0"/>
        <v>AUD-VND</v>
      </c>
      <c r="D48" s="20">
        <v>17152.971509999999</v>
      </c>
      <c r="E48" s="23">
        <f>IFERROR(VLOOKUP($C48,'Previous rates from 01-07-2023'!$C:$D,2,FALSE),"N/A (New Currency)")</f>
        <v>15964</v>
      </c>
      <c r="F48" s="23">
        <f t="shared" si="1"/>
        <v>1188.9715099999994</v>
      </c>
      <c r="G48" s="24">
        <f t="shared" si="2"/>
        <v>7.4478295539964878E-2</v>
      </c>
    </row>
    <row r="49" spans="1:7">
      <c r="A49" s="17" t="s">
        <v>8</v>
      </c>
      <c r="B49" s="17" t="s">
        <v>49</v>
      </c>
      <c r="C49" s="17" t="str">
        <f t="shared" si="0"/>
        <v>AUD-ZAR</v>
      </c>
      <c r="D49" s="20">
        <v>11.462770000000001</v>
      </c>
      <c r="E49" s="23">
        <f>IFERROR(VLOOKUP($C49,'Previous rates from 01-07-2023'!$C:$D,2,FALSE),"N/A (New Currency)")</f>
        <v>12.5311</v>
      </c>
      <c r="F49" s="23">
        <f t="shared" si="1"/>
        <v>-1.0683299999999996</v>
      </c>
      <c r="G49" s="24">
        <f t="shared" si="2"/>
        <v>-8.5254287333115172E-2</v>
      </c>
    </row>
    <row r="50" spans="1:7">
      <c r="A50" s="17" t="s">
        <v>13</v>
      </c>
      <c r="B50" s="17" t="s">
        <v>8</v>
      </c>
      <c r="C50" s="17" t="str">
        <f t="shared" si="0"/>
        <v>BDT-AUD</v>
      </c>
      <c r="D50" s="20">
        <v>1.26E-2</v>
      </c>
      <c r="E50" s="23">
        <f>IFERROR(VLOOKUP($C50,'Previous rates from 01-07-2023'!$C:$D,2,FALSE),"N/A (New Currency)")</f>
        <v>1.3474E-2</v>
      </c>
      <c r="F50" s="23">
        <f t="shared" si="1"/>
        <v>-8.7399999999999978E-4</v>
      </c>
      <c r="G50" s="24">
        <f t="shared" si="2"/>
        <v>-6.4865667210924724E-2</v>
      </c>
    </row>
    <row r="51" spans="1:7">
      <c r="A51" s="17" t="s">
        <v>13</v>
      </c>
      <c r="B51" s="17" t="s">
        <v>9</v>
      </c>
      <c r="C51" s="17" t="str">
        <f t="shared" si="0"/>
        <v>BDT-EUR</v>
      </c>
      <c r="D51" s="20">
        <v>8.4700000000000001E-3</v>
      </c>
      <c r="E51" s="23">
        <f>IFERROR(VLOOKUP($C51,'Previous rates from 01-07-2023'!$C:$D,2,FALSE),"N/A (New Currency)")</f>
        <v>8.4512000000000007E-3</v>
      </c>
      <c r="F51" s="23">
        <f t="shared" si="1"/>
        <v>1.8799999999999373E-5</v>
      </c>
      <c r="G51" s="24">
        <f t="shared" si="2"/>
        <v>2.2245361605451736E-3</v>
      </c>
    </row>
    <row r="52" spans="1:7">
      <c r="A52" s="17" t="s">
        <v>13</v>
      </c>
      <c r="B52" s="17" t="s">
        <v>10</v>
      </c>
      <c r="C52" s="17" t="str">
        <f t="shared" si="0"/>
        <v>BDT-GBP</v>
      </c>
      <c r="D52" s="20">
        <v>7.1399999999999996E-3</v>
      </c>
      <c r="E52" s="23">
        <f>IFERROR(VLOOKUP($C52,'Previous rates from 01-07-2023'!$C:$D,2,FALSE),"N/A (New Currency)")</f>
        <v>7.2344999999999996E-3</v>
      </c>
      <c r="F52" s="23">
        <f t="shared" si="1"/>
        <v>-9.4499999999999966E-5</v>
      </c>
      <c r="G52" s="24">
        <f t="shared" si="2"/>
        <v>-1.306240928882438E-2</v>
      </c>
    </row>
    <row r="53" spans="1:7">
      <c r="A53" s="17" t="s">
        <v>13</v>
      </c>
      <c r="B53" s="17" t="s">
        <v>11</v>
      </c>
      <c r="C53" s="17" t="str">
        <f t="shared" si="0"/>
        <v>BDT-USD</v>
      </c>
      <c r="D53" s="20">
        <v>9.1400000000000006E-3</v>
      </c>
      <c r="E53" s="23">
        <f>IFERROR(VLOOKUP($C53,'Previous rates from 01-07-2023'!$C:$D,2,FALSE),"N/A (New Currency)")</f>
        <v>9.1489999999999991E-3</v>
      </c>
      <c r="F53" s="23">
        <f t="shared" si="1"/>
        <v>-8.9999999999985925E-6</v>
      </c>
      <c r="G53" s="24">
        <f t="shared" si="2"/>
        <v>-9.8371406711100589E-4</v>
      </c>
    </row>
    <row r="54" spans="1:7">
      <c r="A54" s="17" t="s">
        <v>14</v>
      </c>
      <c r="B54" s="17" t="s">
        <v>8</v>
      </c>
      <c r="C54" s="17" t="str">
        <f t="shared" si="0"/>
        <v>BGN-AUD</v>
      </c>
      <c r="D54" s="20">
        <v>0.91085000000000005</v>
      </c>
      <c r="E54" s="23">
        <f>IFERROR(VLOOKUP($C54,'Previous rates from 01-07-2023'!$C:$D,2,FALSE),"N/A (New Currency)")</f>
        <v>0.87497999999999998</v>
      </c>
      <c r="F54" s="23">
        <f t="shared" si="1"/>
        <v>3.5870000000000068E-2</v>
      </c>
      <c r="G54" s="24">
        <f t="shared" si="2"/>
        <v>4.0995222747948604E-2</v>
      </c>
    </row>
    <row r="55" spans="1:7">
      <c r="A55" s="17" t="s">
        <v>14</v>
      </c>
      <c r="B55" s="17" t="s">
        <v>9</v>
      </c>
      <c r="C55" s="17" t="str">
        <f t="shared" si="0"/>
        <v>BGN-EUR</v>
      </c>
      <c r="D55" s="20">
        <v>0.51119999999999999</v>
      </c>
      <c r="E55" s="23">
        <f>IFERROR(VLOOKUP($C55,'Previous rates from 01-07-2023'!$C:$D,2,FALSE),"N/A (New Currency)")</f>
        <v>0.51129000000000002</v>
      </c>
      <c r="F55" s="23">
        <f t="shared" si="1"/>
        <v>-9.0000000000034497E-5</v>
      </c>
      <c r="G55" s="24">
        <f t="shared" si="2"/>
        <v>-1.7602534765012907E-4</v>
      </c>
    </row>
    <row r="56" spans="1:7">
      <c r="A56" s="17" t="s">
        <v>14</v>
      </c>
      <c r="B56" s="17" t="s">
        <v>10</v>
      </c>
      <c r="C56" s="17" t="str">
        <f t="shared" si="0"/>
        <v>BGN-GBP</v>
      </c>
      <c r="D56" s="20">
        <v>0.44328000000000001</v>
      </c>
      <c r="E56" s="23">
        <f>IFERROR(VLOOKUP($C56,'Previous rates from 01-07-2023'!$C:$D,2,FALSE),"N/A (New Currency)")</f>
        <v>0.43737825800000002</v>
      </c>
      <c r="F56" s="23">
        <f t="shared" si="1"/>
        <v>5.9017419999999876E-3</v>
      </c>
      <c r="G56" s="24">
        <f t="shared" si="2"/>
        <v>1.3493450787853262E-2</v>
      </c>
    </row>
    <row r="57" spans="1:7">
      <c r="A57" s="17" t="s">
        <v>14</v>
      </c>
      <c r="B57" s="17" t="s">
        <v>11</v>
      </c>
      <c r="C57" s="17" t="str">
        <f t="shared" si="0"/>
        <v>BGN-USD</v>
      </c>
      <c r="D57" s="20">
        <v>0.59472999999999998</v>
      </c>
      <c r="E57" s="23">
        <f>IFERROR(VLOOKUP($C57,'Previous rates from 01-07-2023'!$C:$D,2,FALSE),"N/A (New Currency)")</f>
        <v>0.55164000000000002</v>
      </c>
      <c r="F57" s="23">
        <f t="shared" si="1"/>
        <v>4.3089999999999962E-2</v>
      </c>
      <c r="G57" s="24">
        <f t="shared" si="2"/>
        <v>7.8112537161917114E-2</v>
      </c>
    </row>
    <row r="58" spans="1:7">
      <c r="A58" s="17" t="s">
        <v>15</v>
      </c>
      <c r="B58" s="17" t="s">
        <v>8</v>
      </c>
      <c r="C58" s="17" t="str">
        <f t="shared" si="0"/>
        <v>BRL-AUD</v>
      </c>
      <c r="D58" s="20">
        <v>0.28170000000000001</v>
      </c>
      <c r="E58" s="23">
        <f>IFERROR(VLOOKUP($C58,'Previous rates from 01-07-2023'!$C:$D,2,FALSE),"N/A (New Currency)")</f>
        <v>0.30270000000000002</v>
      </c>
      <c r="F58" s="23">
        <f t="shared" si="1"/>
        <v>-2.1000000000000019E-2</v>
      </c>
      <c r="G58" s="24">
        <f t="shared" si="2"/>
        <v>-6.9375619425173493E-2</v>
      </c>
    </row>
    <row r="59" spans="1:7">
      <c r="A59" s="17" t="s">
        <v>15</v>
      </c>
      <c r="B59" s="17" t="s">
        <v>9</v>
      </c>
      <c r="C59" s="17" t="str">
        <f t="shared" si="0"/>
        <v>BRL-EUR</v>
      </c>
      <c r="D59" s="20">
        <v>0.15809999999999999</v>
      </c>
      <c r="E59" s="23">
        <f>IFERROR(VLOOKUP($C59,'Previous rates from 01-07-2023'!$C:$D,2,FALSE),"N/A (New Currency)")</f>
        <v>0.18640000000000001</v>
      </c>
      <c r="F59" s="23">
        <f t="shared" si="1"/>
        <v>-2.830000000000002E-2</v>
      </c>
      <c r="G59" s="24">
        <f t="shared" si="2"/>
        <v>-0.15182403433476405</v>
      </c>
    </row>
    <row r="60" spans="1:7">
      <c r="A60" s="17" t="s">
        <v>15</v>
      </c>
      <c r="B60" s="17" t="s">
        <v>10</v>
      </c>
      <c r="C60" s="17" t="str">
        <f t="shared" si="0"/>
        <v>BRL-GBP</v>
      </c>
      <c r="D60" s="20">
        <v>0.13708000000000001</v>
      </c>
      <c r="E60" s="23">
        <f>IFERROR(VLOOKUP($C60,'Previous rates from 01-07-2023'!$C:$D,2,FALSE),"N/A (New Currency)")</f>
        <v>0.16250000000000001</v>
      </c>
      <c r="F60" s="23">
        <f t="shared" si="1"/>
        <v>-2.5419999999999998E-2</v>
      </c>
      <c r="G60" s="24">
        <f t="shared" si="2"/>
        <v>-0.15643076923076921</v>
      </c>
    </row>
    <row r="61" spans="1:7">
      <c r="A61" s="17" t="s">
        <v>15</v>
      </c>
      <c r="B61" s="17" t="s">
        <v>11</v>
      </c>
      <c r="C61" s="17" t="str">
        <f t="shared" si="0"/>
        <v>BRL-USD</v>
      </c>
      <c r="D61" s="20">
        <v>0.18393000000000001</v>
      </c>
      <c r="E61" s="23">
        <f>IFERROR(VLOOKUP($C61,'Previous rates from 01-07-2023'!$C:$D,2,FALSE),"N/A (New Currency)")</f>
        <v>0.20580000000000001</v>
      </c>
      <c r="F61" s="23">
        <f t="shared" si="1"/>
        <v>-2.1870000000000001E-2</v>
      </c>
      <c r="G61" s="24">
        <f t="shared" si="2"/>
        <v>-0.10626822157434403</v>
      </c>
    </row>
    <row r="62" spans="1:7">
      <c r="A62" s="17" t="s">
        <v>16</v>
      </c>
      <c r="B62" s="17" t="s">
        <v>8</v>
      </c>
      <c r="C62" s="17" t="str">
        <f t="shared" si="0"/>
        <v>CAD-AUD</v>
      </c>
      <c r="D62" s="20">
        <v>1.1064000000000001</v>
      </c>
      <c r="E62" s="23">
        <f>IFERROR(VLOOKUP($C62,'Previous rates from 01-07-2023'!$C:$D,2,FALSE),"N/A (New Currency)")</f>
        <v>1.1072</v>
      </c>
      <c r="F62" s="23">
        <f t="shared" si="1"/>
        <v>-7.9999999999991189E-4</v>
      </c>
      <c r="G62" s="24">
        <f t="shared" si="2"/>
        <v>-7.2254335260107656E-4</v>
      </c>
    </row>
    <row r="63" spans="1:7">
      <c r="A63" s="17" t="s">
        <v>16</v>
      </c>
      <c r="B63" s="17" t="s">
        <v>9</v>
      </c>
      <c r="C63" s="17" t="str">
        <f t="shared" si="0"/>
        <v>CAD-EUR</v>
      </c>
      <c r="D63" s="20">
        <v>0.62092999999999998</v>
      </c>
      <c r="E63" s="23">
        <f>IFERROR(VLOOKUP($C63,'Previous rates from 01-07-2023'!$C:$D,2,FALSE),"N/A (New Currency)")</f>
        <v>0.68669999999999998</v>
      </c>
      <c r="F63" s="23">
        <f t="shared" si="1"/>
        <v>-6.5769999999999995E-2</v>
      </c>
      <c r="G63" s="24">
        <f t="shared" si="2"/>
        <v>-9.5776904033784763E-2</v>
      </c>
    </row>
    <row r="64" spans="1:7">
      <c r="A64" s="17" t="s">
        <v>16</v>
      </c>
      <c r="B64" s="17" t="s">
        <v>10</v>
      </c>
      <c r="C64" s="17" t="str">
        <f t="shared" si="0"/>
        <v>CAD-GBP</v>
      </c>
      <c r="D64" s="20">
        <v>0.53849000000000002</v>
      </c>
      <c r="E64" s="23">
        <f>IFERROR(VLOOKUP($C64,'Previous rates from 01-07-2023'!$C:$D,2,FALSE),"N/A (New Currency)")</f>
        <v>0.59440000000000004</v>
      </c>
      <c r="F64" s="23">
        <f t="shared" si="1"/>
        <v>-5.5910000000000015E-2</v>
      </c>
      <c r="G64" s="24">
        <f t="shared" si="2"/>
        <v>-9.4061238223418595E-2</v>
      </c>
    </row>
    <row r="65" spans="1:7">
      <c r="A65" s="17" t="s">
        <v>16</v>
      </c>
      <c r="B65" s="17" t="s">
        <v>24</v>
      </c>
      <c r="C65" s="17" t="str">
        <f t="shared" si="0"/>
        <v>CAD-HKD</v>
      </c>
      <c r="D65" s="20">
        <v>5.6432000000000002</v>
      </c>
      <c r="E65" s="23">
        <f>IFERROR(VLOOKUP($C65,'Previous rates from 01-07-2023'!$C:$D,2,FALSE),"N/A (New Currency)")</f>
        <v>5.8878000000000004</v>
      </c>
      <c r="F65" s="23">
        <f t="shared" si="1"/>
        <v>-0.24460000000000015</v>
      </c>
      <c r="G65" s="24">
        <f t="shared" si="2"/>
        <v>-4.1543530690580546E-2</v>
      </c>
    </row>
    <row r="66" spans="1:7">
      <c r="A66" s="17" t="s">
        <v>16</v>
      </c>
      <c r="B66" s="17" t="s">
        <v>11</v>
      </c>
      <c r="C66" s="17" t="str">
        <f t="shared" si="0"/>
        <v>CAD-USD</v>
      </c>
      <c r="D66" s="20">
        <v>0.72243000000000002</v>
      </c>
      <c r="E66" s="23">
        <f>IFERROR(VLOOKUP($C66,'Previous rates from 01-07-2023'!$C:$D,2,FALSE),"N/A (New Currency)")</f>
        <v>0.75180000000000002</v>
      </c>
      <c r="F66" s="23">
        <f t="shared" si="1"/>
        <v>-2.9370000000000007E-2</v>
      </c>
      <c r="G66" s="24">
        <f t="shared" si="2"/>
        <v>-3.9066241021548292E-2</v>
      </c>
    </row>
    <row r="67" spans="1:7">
      <c r="A67" s="17" t="s">
        <v>16</v>
      </c>
      <c r="B67" s="17" t="s">
        <v>49</v>
      </c>
      <c r="C67" s="17" t="str">
        <f t="shared" ref="C67:C130" si="3">_xlfn.CONCAT($A67,"-",$B67)</f>
        <v>CAD-ZAR</v>
      </c>
      <c r="D67" s="20">
        <v>12.68586</v>
      </c>
      <c r="E67" s="23">
        <f>IFERROR(VLOOKUP($C67,'Previous rates from 01-07-2023'!$C:$D,2,FALSE),"N/A (New Currency)")</f>
        <v>13.863799999999999</v>
      </c>
      <c r="F67" s="23">
        <f t="shared" ref="F67:F130" si="4">IFERROR($D67-$E67,"N/A (New Currency)")</f>
        <v>-1.1779399999999995</v>
      </c>
      <c r="G67" s="24">
        <f t="shared" ref="G67:G130" si="5">IFERROR($F67/$E67,"N/A (New Currency)")</f>
        <v>-8.4965161066951317E-2</v>
      </c>
    </row>
    <row r="68" spans="1:7">
      <c r="A68" s="17" t="s">
        <v>17</v>
      </c>
      <c r="B68" s="17" t="s">
        <v>8</v>
      </c>
      <c r="C68" s="17" t="str">
        <f t="shared" si="3"/>
        <v>CHF-AUD</v>
      </c>
      <c r="D68" s="20">
        <v>1.9081999999999999</v>
      </c>
      <c r="E68" s="23">
        <f>IFERROR(VLOOKUP($C68,'Previous rates from 01-07-2023'!$C:$D,2,FALSE),"N/A (New Currency)")</f>
        <v>1.6315999999999999</v>
      </c>
      <c r="F68" s="23">
        <f t="shared" si="4"/>
        <v>0.27659999999999996</v>
      </c>
      <c r="G68" s="24">
        <f t="shared" si="5"/>
        <v>0.1695268448149056</v>
      </c>
    </row>
    <row r="69" spans="1:7">
      <c r="A69" s="17" t="s">
        <v>17</v>
      </c>
      <c r="B69" s="17" t="s">
        <v>9</v>
      </c>
      <c r="C69" s="17" t="str">
        <f t="shared" si="3"/>
        <v>CHF-EUR</v>
      </c>
      <c r="D69" s="20">
        <v>1.07094</v>
      </c>
      <c r="E69" s="23">
        <f>IFERROR(VLOOKUP($C69,'Previous rates from 01-07-2023'!$C:$D,2,FALSE),"N/A (New Currency)")</f>
        <v>1.0255000000000001</v>
      </c>
      <c r="F69" s="23">
        <f t="shared" si="4"/>
        <v>4.5439999999999925E-2</v>
      </c>
      <c r="G69" s="24">
        <f t="shared" si="5"/>
        <v>4.4310092637737615E-2</v>
      </c>
    </row>
    <row r="70" spans="1:7">
      <c r="A70" s="17" t="s">
        <v>17</v>
      </c>
      <c r="B70" s="17" t="s">
        <v>10</v>
      </c>
      <c r="C70" s="17" t="str">
        <f t="shared" si="3"/>
        <v>CHF-GBP</v>
      </c>
      <c r="D70" s="20">
        <v>0.92862</v>
      </c>
      <c r="E70" s="23">
        <f>IFERROR(VLOOKUP($C70,'Previous rates from 01-07-2023'!$C:$D,2,FALSE),"N/A (New Currency)")</f>
        <v>0.876</v>
      </c>
      <c r="F70" s="23">
        <f t="shared" si="4"/>
        <v>5.262E-2</v>
      </c>
      <c r="G70" s="24">
        <f t="shared" si="5"/>
        <v>6.006849315068493E-2</v>
      </c>
    </row>
    <row r="71" spans="1:7">
      <c r="A71" s="17" t="s">
        <v>17</v>
      </c>
      <c r="B71" s="17" t="s">
        <v>11</v>
      </c>
      <c r="C71" s="17" t="str">
        <f t="shared" si="3"/>
        <v>CHF-USD</v>
      </c>
      <c r="D71" s="20">
        <v>1.2459199999999999</v>
      </c>
      <c r="E71" s="23">
        <f>IFERROR(VLOOKUP($C71,'Previous rates from 01-07-2023'!$C:$D,2,FALSE),"N/A (New Currency)")</f>
        <v>1.1079000000000001</v>
      </c>
      <c r="F71" s="23">
        <f t="shared" si="4"/>
        <v>0.13801999999999981</v>
      </c>
      <c r="G71" s="24">
        <f t="shared" si="5"/>
        <v>0.12457803050816842</v>
      </c>
    </row>
    <row r="72" spans="1:7">
      <c r="A72" s="17" t="s">
        <v>18</v>
      </c>
      <c r="B72" s="17" t="s">
        <v>8</v>
      </c>
      <c r="C72" s="17" t="str">
        <f t="shared" si="3"/>
        <v>CLP-AUD</v>
      </c>
      <c r="D72" s="20">
        <v>1.6000000000000001E-3</v>
      </c>
      <c r="E72" s="23">
        <f>IFERROR(VLOOKUP($C72,'Previous rates from 01-07-2023'!$C:$D,2,FALSE),"N/A (New Currency)")</f>
        <v>1.836E-3</v>
      </c>
      <c r="F72" s="23">
        <f t="shared" si="4"/>
        <v>-2.3599999999999988E-4</v>
      </c>
      <c r="G72" s="24">
        <f t="shared" si="5"/>
        <v>-0.1285403050108932</v>
      </c>
    </row>
    <row r="73" spans="1:7">
      <c r="A73" s="17" t="s">
        <v>18</v>
      </c>
      <c r="B73" s="17" t="s">
        <v>9</v>
      </c>
      <c r="C73" s="17" t="str">
        <f t="shared" si="3"/>
        <v>CLP-EUR</v>
      </c>
      <c r="D73" s="20">
        <v>1.1199999999999999E-3</v>
      </c>
      <c r="E73" s="23">
        <f>IFERROR(VLOOKUP($C73,'Previous rates from 01-07-2023'!$C:$D,2,FALSE),"N/A (New Currency)")</f>
        <v>1.1440000000000001E-3</v>
      </c>
      <c r="F73" s="23">
        <f t="shared" si="4"/>
        <v>-2.400000000000015E-5</v>
      </c>
      <c r="G73" s="24">
        <f t="shared" si="5"/>
        <v>-2.0979020979021108E-2</v>
      </c>
    </row>
    <row r="74" spans="1:7">
      <c r="A74" s="17" t="s">
        <v>18</v>
      </c>
      <c r="B74" s="17" t="s">
        <v>10</v>
      </c>
      <c r="C74" s="17" t="str">
        <f t="shared" si="3"/>
        <v>CLP-GBP</v>
      </c>
      <c r="D74" s="20">
        <v>9.3999999999999997E-4</v>
      </c>
      <c r="E74" s="23">
        <f>IFERROR(VLOOKUP($C74,'Previous rates from 01-07-2023'!$C:$D,2,FALSE),"N/A (New Currency)")</f>
        <v>9.859999999999999E-4</v>
      </c>
      <c r="F74" s="23">
        <f t="shared" si="4"/>
        <v>-4.5999999999999925E-5</v>
      </c>
      <c r="G74" s="24">
        <f t="shared" si="5"/>
        <v>-4.665314401622711E-2</v>
      </c>
    </row>
    <row r="75" spans="1:7">
      <c r="A75" s="17" t="s">
        <v>18</v>
      </c>
      <c r="B75" s="17" t="s">
        <v>11</v>
      </c>
      <c r="C75" s="17" t="str">
        <f t="shared" si="3"/>
        <v>CLP-USD</v>
      </c>
      <c r="D75" s="20">
        <v>1.2199999999999999E-3</v>
      </c>
      <c r="E75" s="23">
        <f>IFERROR(VLOOKUP($C75,'Previous rates from 01-07-2023'!$C:$D,2,FALSE),"N/A (New Currency)")</f>
        <v>1.2470000000000001E-3</v>
      </c>
      <c r="F75" s="23">
        <f t="shared" si="4"/>
        <v>-2.7000000000000114E-5</v>
      </c>
      <c r="G75" s="24">
        <f t="shared" si="5"/>
        <v>-2.165196471531685E-2</v>
      </c>
    </row>
    <row r="76" spans="1:7">
      <c r="A76" s="17" t="s">
        <v>19</v>
      </c>
      <c r="B76" s="17" t="s">
        <v>8</v>
      </c>
      <c r="C76" s="17" t="str">
        <f t="shared" si="3"/>
        <v>CNY-AUD</v>
      </c>
      <c r="D76" s="20">
        <v>0.21426000000000001</v>
      </c>
      <c r="E76" s="23">
        <f>IFERROR(VLOOKUP($C76,'Previous rates from 01-07-2023'!$C:$D,2,FALSE),"N/A (New Currency)")</f>
        <v>0.20569999999999999</v>
      </c>
      <c r="F76" s="23">
        <f t="shared" si="4"/>
        <v>8.560000000000012E-3</v>
      </c>
      <c r="G76" s="24">
        <f t="shared" si="5"/>
        <v>4.1614000972289802E-2</v>
      </c>
    </row>
    <row r="77" spans="1:7">
      <c r="A77" s="17" t="s">
        <v>19</v>
      </c>
      <c r="B77" s="17" t="s">
        <v>9</v>
      </c>
      <c r="C77" s="17" t="str">
        <f t="shared" si="3"/>
        <v>CNY-EUR</v>
      </c>
      <c r="D77" s="20">
        <v>0.12024</v>
      </c>
      <c r="E77" s="23">
        <f>IFERROR(VLOOKUP($C77,'Previous rates from 01-07-2023'!$C:$D,2,FALSE),"N/A (New Currency)")</f>
        <v>0.12690000000000001</v>
      </c>
      <c r="F77" s="23">
        <f t="shared" si="4"/>
        <v>-6.6600000000000131E-3</v>
      </c>
      <c r="G77" s="24">
        <f t="shared" si="5"/>
        <v>-5.2482269503546196E-2</v>
      </c>
    </row>
    <row r="78" spans="1:7">
      <c r="A78" s="17" t="s">
        <v>19</v>
      </c>
      <c r="B78" s="17" t="s">
        <v>10</v>
      </c>
      <c r="C78" s="17" t="str">
        <f t="shared" si="3"/>
        <v>CNY-GBP</v>
      </c>
      <c r="D78" s="20">
        <v>0.10427</v>
      </c>
      <c r="E78" s="23">
        <f>IFERROR(VLOOKUP($C78,'Previous rates from 01-07-2023'!$C:$D,2,FALSE),"N/A (New Currency)")</f>
        <v>0.1104</v>
      </c>
      <c r="F78" s="23">
        <f t="shared" si="4"/>
        <v>-6.1299999999999966E-3</v>
      </c>
      <c r="G78" s="24">
        <f t="shared" si="5"/>
        <v>-5.5525362318840553E-2</v>
      </c>
    </row>
    <row r="79" spans="1:7">
      <c r="A79" s="17" t="s">
        <v>19</v>
      </c>
      <c r="B79" s="17" t="s">
        <v>11</v>
      </c>
      <c r="C79" s="17" t="str">
        <f t="shared" si="3"/>
        <v>CNY-USD</v>
      </c>
      <c r="D79" s="20">
        <v>0.1399</v>
      </c>
      <c r="E79" s="23">
        <f>IFERROR(VLOOKUP($C79,'Previous rates from 01-07-2023'!$C:$D,2,FALSE),"N/A (New Currency)")</f>
        <v>0.13969999999999999</v>
      </c>
      <c r="F79" s="23">
        <f t="shared" si="4"/>
        <v>2.0000000000000573E-4</v>
      </c>
      <c r="G79" s="24">
        <f t="shared" si="5"/>
        <v>1.4316392269148586E-3</v>
      </c>
    </row>
    <row r="80" spans="1:7">
      <c r="A80" s="17" t="s">
        <v>20</v>
      </c>
      <c r="B80" s="17" t="s">
        <v>8</v>
      </c>
      <c r="C80" s="17" t="str">
        <f t="shared" si="3"/>
        <v>CZK-AUD</v>
      </c>
      <c r="D80" s="20">
        <v>7.281E-2</v>
      </c>
      <c r="E80" s="23">
        <f>IFERROR(VLOOKUP($C80,'Previous rates from 01-07-2023'!$C:$D,2,FALSE),"N/A (New Currency)")</f>
        <v>6.6861000000000004E-2</v>
      </c>
      <c r="F80" s="23">
        <f t="shared" si="4"/>
        <v>5.948999999999996E-3</v>
      </c>
      <c r="G80" s="24">
        <f t="shared" si="5"/>
        <v>8.8975636020998727E-2</v>
      </c>
    </row>
    <row r="81" spans="1:7">
      <c r="A81" s="17" t="s">
        <v>20</v>
      </c>
      <c r="B81" s="17" t="s">
        <v>9</v>
      </c>
      <c r="C81" s="17" t="str">
        <f t="shared" si="3"/>
        <v>CZK-EUR</v>
      </c>
      <c r="D81" s="20">
        <v>4.086E-2</v>
      </c>
      <c r="E81" s="23">
        <f>IFERROR(VLOOKUP($C81,'Previous rates from 01-07-2023'!$C:$D,2,FALSE),"N/A (New Currency)")</f>
        <v>4.1785000000000003E-2</v>
      </c>
      <c r="F81" s="23">
        <f t="shared" si="4"/>
        <v>-9.2500000000000221E-4</v>
      </c>
      <c r="G81" s="24">
        <f t="shared" si="5"/>
        <v>-2.213713054924021E-2</v>
      </c>
    </row>
    <row r="82" spans="1:7">
      <c r="A82" s="17" t="s">
        <v>20</v>
      </c>
      <c r="B82" s="17" t="s">
        <v>10</v>
      </c>
      <c r="C82" s="17" t="str">
        <f t="shared" si="3"/>
        <v>CZK-GBP</v>
      </c>
      <c r="D82" s="20">
        <v>3.5430000000000003E-2</v>
      </c>
      <c r="E82" s="23">
        <f>IFERROR(VLOOKUP($C82,'Previous rates from 01-07-2023'!$C:$D,2,FALSE),"N/A (New Currency)")</f>
        <v>3.5896999999999998E-2</v>
      </c>
      <c r="F82" s="23">
        <f t="shared" si="4"/>
        <v>-4.669999999999952E-4</v>
      </c>
      <c r="G82" s="24">
        <f t="shared" si="5"/>
        <v>-1.300944368610177E-2</v>
      </c>
    </row>
    <row r="83" spans="1:7">
      <c r="A83" s="17" t="s">
        <v>20</v>
      </c>
      <c r="B83" s="17" t="s">
        <v>11</v>
      </c>
      <c r="C83" s="17" t="str">
        <f t="shared" si="3"/>
        <v>CZK-USD</v>
      </c>
      <c r="D83" s="20">
        <v>4.7539999999999999E-2</v>
      </c>
      <c r="E83" s="23">
        <f>IFERROR(VLOOKUP($C83,'Previous rates from 01-07-2023'!$C:$D,2,FALSE),"N/A (New Currency)")</f>
        <v>4.5400000000000003E-2</v>
      </c>
      <c r="F83" s="23">
        <f t="shared" si="4"/>
        <v>2.1399999999999961E-3</v>
      </c>
      <c r="G83" s="24">
        <f t="shared" si="5"/>
        <v>4.7136563876651896E-2</v>
      </c>
    </row>
    <row r="84" spans="1:7">
      <c r="A84" s="17" t="s">
        <v>21</v>
      </c>
      <c r="B84" s="17" t="s">
        <v>8</v>
      </c>
      <c r="C84" s="17" t="str">
        <f t="shared" si="3"/>
        <v>DKK-AUD</v>
      </c>
      <c r="D84" s="20">
        <v>0.23871999999999999</v>
      </c>
      <c r="E84" s="23">
        <f>IFERROR(VLOOKUP($C84,'Previous rates from 01-07-2023'!$C:$D,2,FALSE),"N/A (New Currency)")</f>
        <v>0.21346899999999999</v>
      </c>
      <c r="F84" s="23">
        <f t="shared" si="4"/>
        <v>2.5250999999999996E-2</v>
      </c>
      <c r="G84" s="24">
        <f t="shared" si="5"/>
        <v>0.11828883819196229</v>
      </c>
    </row>
    <row r="85" spans="1:7">
      <c r="A85" s="17" t="s">
        <v>21</v>
      </c>
      <c r="B85" s="17" t="s">
        <v>9</v>
      </c>
      <c r="C85" s="17" t="str">
        <f t="shared" si="3"/>
        <v>DKK-EUR</v>
      </c>
      <c r="D85" s="20">
        <v>0.13395000000000001</v>
      </c>
      <c r="E85" s="23">
        <f>IFERROR(VLOOKUP($C85,'Previous rates from 01-07-2023'!$C:$D,2,FALSE),"N/A (New Currency)")</f>
        <v>0.13420000000000001</v>
      </c>
      <c r="F85" s="23">
        <f t="shared" si="4"/>
        <v>-2.5000000000000022E-4</v>
      </c>
      <c r="G85" s="24">
        <f t="shared" si="5"/>
        <v>-1.8628912071535038E-3</v>
      </c>
    </row>
    <row r="86" spans="1:7">
      <c r="A86" s="17" t="s">
        <v>21</v>
      </c>
      <c r="B86" s="17" t="s">
        <v>10</v>
      </c>
      <c r="C86" s="17" t="str">
        <f t="shared" si="3"/>
        <v>DKK-GBP</v>
      </c>
      <c r="D86" s="20">
        <v>0.11617</v>
      </c>
      <c r="E86" s="23">
        <f>IFERROR(VLOOKUP($C86,'Previous rates from 01-07-2023'!$C:$D,2,FALSE),"N/A (New Currency)")</f>
        <v>0.11459999999999999</v>
      </c>
      <c r="F86" s="23">
        <f t="shared" si="4"/>
        <v>1.5700000000000019E-3</v>
      </c>
      <c r="G86" s="24">
        <f t="shared" si="5"/>
        <v>1.3699825479930209E-2</v>
      </c>
    </row>
    <row r="87" spans="1:7">
      <c r="A87" s="17" t="s">
        <v>21</v>
      </c>
      <c r="B87" s="17" t="s">
        <v>11</v>
      </c>
      <c r="C87" s="17" t="str">
        <f t="shared" si="3"/>
        <v>DKK-USD</v>
      </c>
      <c r="D87" s="20">
        <v>0.15586</v>
      </c>
      <c r="E87" s="23">
        <f>IFERROR(VLOOKUP($C87,'Previous rates from 01-07-2023'!$C:$D,2,FALSE),"N/A (New Currency)")</f>
        <v>0.14499999999999999</v>
      </c>
      <c r="F87" s="23">
        <f t="shared" si="4"/>
        <v>1.0860000000000009E-2</v>
      </c>
      <c r="G87" s="24">
        <f t="shared" si="5"/>
        <v>7.4896551724137991E-2</v>
      </c>
    </row>
    <row r="88" spans="1:7">
      <c r="A88" s="17" t="s">
        <v>22</v>
      </c>
      <c r="B88" s="17" t="s">
        <v>8</v>
      </c>
      <c r="C88" s="17" t="str">
        <f t="shared" si="3"/>
        <v>EGP-AUD</v>
      </c>
      <c r="D88" s="20">
        <v>3.1620000000000002E-2</v>
      </c>
      <c r="E88" s="23">
        <f>IFERROR(VLOOKUP($C88,'Previous rates from 01-07-2023'!$C:$D,2,FALSE),"N/A (New Currency)")</f>
        <v>4.7600000000000003E-2</v>
      </c>
      <c r="F88" s="23">
        <f t="shared" si="4"/>
        <v>-1.5980000000000001E-2</v>
      </c>
      <c r="G88" s="24">
        <f t="shared" si="5"/>
        <v>-0.33571428571428569</v>
      </c>
    </row>
    <row r="89" spans="1:7">
      <c r="A89" s="17" t="s">
        <v>22</v>
      </c>
      <c r="B89" s="17" t="s">
        <v>9</v>
      </c>
      <c r="C89" s="17" t="str">
        <f t="shared" si="3"/>
        <v>EGP-EUR</v>
      </c>
      <c r="D89" s="20">
        <v>1.7739999999999999E-2</v>
      </c>
      <c r="E89" s="23">
        <f>IFERROR(VLOOKUP($C89,'Previous rates from 01-07-2023'!$C:$D,2,FALSE),"N/A (New Currency)")</f>
        <v>2.9700000000000001E-2</v>
      </c>
      <c r="F89" s="23">
        <f t="shared" si="4"/>
        <v>-1.1960000000000002E-2</v>
      </c>
      <c r="G89" s="24">
        <f t="shared" si="5"/>
        <v>-0.40269360269360277</v>
      </c>
    </row>
    <row r="90" spans="1:7">
      <c r="A90" s="17" t="s">
        <v>22</v>
      </c>
      <c r="B90" s="17" t="s">
        <v>10</v>
      </c>
      <c r="C90" s="17" t="str">
        <f t="shared" si="3"/>
        <v>EGP-GBP</v>
      </c>
      <c r="D90" s="20">
        <v>1.538E-2</v>
      </c>
      <c r="E90" s="23">
        <f>IFERROR(VLOOKUP($C90,'Previous rates from 01-07-2023'!$C:$D,2,FALSE),"N/A (New Currency)")</f>
        <v>2.5499999999999998E-2</v>
      </c>
      <c r="F90" s="23">
        <f t="shared" si="4"/>
        <v>-1.0119999999999999E-2</v>
      </c>
      <c r="G90" s="24">
        <f t="shared" si="5"/>
        <v>-0.3968627450980392</v>
      </c>
    </row>
    <row r="91" spans="1:7">
      <c r="A91" s="17" t="s">
        <v>22</v>
      </c>
      <c r="B91" s="17" t="s">
        <v>11</v>
      </c>
      <c r="C91" s="17" t="str">
        <f t="shared" si="3"/>
        <v>EGP-USD</v>
      </c>
      <c r="D91" s="20">
        <v>2.0639999999999999E-2</v>
      </c>
      <c r="E91" s="23">
        <f>IFERROR(VLOOKUP($C91,'Previous rates from 01-07-2023'!$C:$D,2,FALSE),"N/A (New Currency)")</f>
        <v>3.2300000000000002E-2</v>
      </c>
      <c r="F91" s="23">
        <f t="shared" si="4"/>
        <v>-1.1660000000000004E-2</v>
      </c>
      <c r="G91" s="24">
        <f t="shared" si="5"/>
        <v>-0.3609907120743035</v>
      </c>
    </row>
    <row r="92" spans="1:7">
      <c r="A92" s="17" t="s">
        <v>9</v>
      </c>
      <c r="B92" s="17" t="s">
        <v>7</v>
      </c>
      <c r="C92" s="17" t="str">
        <f t="shared" si="3"/>
        <v>EUR-AED</v>
      </c>
      <c r="D92" s="20">
        <v>4.27311</v>
      </c>
      <c r="E92" s="23">
        <f>IFERROR(VLOOKUP($C92,'Previous rates from 01-07-2023'!$C:$D,2,FALSE),"N/A (New Currency)")</f>
        <v>0.24982122200000001</v>
      </c>
      <c r="F92" s="23">
        <f t="shared" si="4"/>
        <v>4.0232887779999995</v>
      </c>
      <c r="G92" s="24">
        <f t="shared" si="5"/>
        <v>16.104671756028793</v>
      </c>
    </row>
    <row r="93" spans="1:7">
      <c r="A93" s="17" t="s">
        <v>9</v>
      </c>
      <c r="B93" s="17" t="s">
        <v>12</v>
      </c>
      <c r="C93" s="17" t="str">
        <f t="shared" si="3"/>
        <v>EUR-ARS</v>
      </c>
      <c r="D93" s="20">
        <v>975.88072999999997</v>
      </c>
      <c r="E93" s="23">
        <f>IFERROR(VLOOKUP($C93,'Previous rates from 01-07-2023'!$C:$D,2,FALSE),"N/A (New Currency)")</f>
        <v>283.30099999999999</v>
      </c>
      <c r="F93" s="23">
        <f t="shared" si="4"/>
        <v>692.57972999999993</v>
      </c>
      <c r="G93" s="24">
        <f t="shared" si="5"/>
        <v>2.444678027963191</v>
      </c>
    </row>
    <row r="94" spans="1:7">
      <c r="A94" s="17" t="s">
        <v>9</v>
      </c>
      <c r="B94" s="17" t="s">
        <v>8</v>
      </c>
      <c r="C94" s="17" t="str">
        <f t="shared" si="3"/>
        <v>EUR-AUD</v>
      </c>
      <c r="D94" s="20">
        <v>1.78186</v>
      </c>
      <c r="E94" s="23">
        <f>IFERROR(VLOOKUP($C94,'Previous rates from 01-07-2023'!$C:$D,2,FALSE),"N/A (New Currency)")</f>
        <v>1.591</v>
      </c>
      <c r="F94" s="23">
        <f t="shared" si="4"/>
        <v>0.19086000000000003</v>
      </c>
      <c r="G94" s="24">
        <f t="shared" si="5"/>
        <v>0.11996228786926463</v>
      </c>
    </row>
    <row r="95" spans="1:7">
      <c r="A95" s="17" t="s">
        <v>9</v>
      </c>
      <c r="B95" s="17" t="s">
        <v>13</v>
      </c>
      <c r="C95" s="17" t="str">
        <f t="shared" si="3"/>
        <v>EUR-BDT</v>
      </c>
      <c r="D95" s="20">
        <v>117.99673</v>
      </c>
      <c r="E95" s="23">
        <f>IFERROR(VLOOKUP($C95,'Previous rates from 01-07-2023'!$C:$D,2,FALSE),"N/A (New Currency)")</f>
        <v>118.194</v>
      </c>
      <c r="F95" s="23">
        <f t="shared" si="4"/>
        <v>-0.19727000000000317</v>
      </c>
      <c r="G95" s="24">
        <f t="shared" si="5"/>
        <v>-1.6690356532480766E-3</v>
      </c>
    </row>
    <row r="96" spans="1:7">
      <c r="A96" s="17" t="s">
        <v>9</v>
      </c>
      <c r="B96" s="17" t="s">
        <v>14</v>
      </c>
      <c r="C96" s="17" t="str">
        <f t="shared" si="3"/>
        <v>EUR-BGN</v>
      </c>
      <c r="D96" s="20">
        <v>1.95618</v>
      </c>
      <c r="E96" s="23">
        <f>IFERROR(VLOOKUP($C96,'Previous rates from 01-07-2023'!$C:$D,2,FALSE),"N/A (New Currency)")</f>
        <v>1.9558</v>
      </c>
      <c r="F96" s="23">
        <f t="shared" si="4"/>
        <v>3.8000000000004697E-4</v>
      </c>
      <c r="G96" s="24">
        <f t="shared" si="5"/>
        <v>1.9429389508132067E-4</v>
      </c>
    </row>
    <row r="97" spans="1:7">
      <c r="A97" s="17" t="s">
        <v>9</v>
      </c>
      <c r="B97" s="17" t="s">
        <v>15</v>
      </c>
      <c r="C97" s="17" t="str">
        <f t="shared" si="3"/>
        <v>EUR-BRL</v>
      </c>
      <c r="D97" s="20">
        <v>6.3252699999999997</v>
      </c>
      <c r="E97" s="23">
        <f>IFERROR(VLOOKUP($C97,'Previous rates from 01-07-2023'!$C:$D,2,FALSE),"N/A (New Currency)")</f>
        <v>5.3564999999999996</v>
      </c>
      <c r="F97" s="23">
        <f t="shared" si="4"/>
        <v>0.96877000000000013</v>
      </c>
      <c r="G97" s="24">
        <f t="shared" si="5"/>
        <v>0.180858769719033</v>
      </c>
    </row>
    <row r="98" spans="1:7">
      <c r="A98" s="17" t="s">
        <v>9</v>
      </c>
      <c r="B98" s="17" t="s">
        <v>16</v>
      </c>
      <c r="C98" s="17" t="str">
        <f t="shared" si="3"/>
        <v>EUR-CAD</v>
      </c>
      <c r="D98" s="20">
        <v>1.6104799999999999</v>
      </c>
      <c r="E98" s="23">
        <f>IFERROR(VLOOKUP($C98,'Previous rates from 01-07-2023'!$C:$D,2,FALSE),"N/A (New Currency)")</f>
        <v>1.4561999999999999</v>
      </c>
      <c r="F98" s="23">
        <f t="shared" si="4"/>
        <v>0.15427999999999997</v>
      </c>
      <c r="G98" s="24">
        <f t="shared" si="5"/>
        <v>0.10594698530421644</v>
      </c>
    </row>
    <row r="99" spans="1:7">
      <c r="A99" s="17" t="s">
        <v>9</v>
      </c>
      <c r="B99" s="17" t="s">
        <v>17</v>
      </c>
      <c r="C99" s="17" t="str">
        <f t="shared" si="3"/>
        <v>EUR-CHF</v>
      </c>
      <c r="D99" s="20">
        <v>0.93376000000000003</v>
      </c>
      <c r="E99" s="23">
        <f>IFERROR(VLOOKUP($C99,'Previous rates from 01-07-2023'!$C:$D,2,FALSE),"N/A (New Currency)")</f>
        <v>0.97509999999999997</v>
      </c>
      <c r="F99" s="23">
        <f t="shared" si="4"/>
        <v>-4.1339999999999932E-2</v>
      </c>
      <c r="G99" s="24">
        <f t="shared" si="5"/>
        <v>-4.2395651728027825E-2</v>
      </c>
    </row>
    <row r="100" spans="1:7">
      <c r="A100" s="17" t="s">
        <v>9</v>
      </c>
      <c r="B100" s="17" t="s">
        <v>18</v>
      </c>
      <c r="C100" s="17" t="str">
        <f t="shared" si="3"/>
        <v>EUR-CLP</v>
      </c>
      <c r="D100" s="20">
        <v>889.09382000000005</v>
      </c>
      <c r="E100" s="23">
        <f>IFERROR(VLOOKUP($C100,'Previous rates from 01-07-2023'!$C:$D,2,FALSE),"N/A (New Currency)")</f>
        <v>874</v>
      </c>
      <c r="F100" s="23">
        <f t="shared" si="4"/>
        <v>15.093820000000051</v>
      </c>
      <c r="G100" s="24">
        <f t="shared" si="5"/>
        <v>1.72698169336385E-2</v>
      </c>
    </row>
    <row r="101" spans="1:7">
      <c r="A101" s="17" t="s">
        <v>9</v>
      </c>
      <c r="B101" s="17" t="s">
        <v>19</v>
      </c>
      <c r="C101" s="17" t="str">
        <f t="shared" si="3"/>
        <v>EUR-CNY</v>
      </c>
      <c r="D101" s="20">
        <v>8.3163999999999998</v>
      </c>
      <c r="E101" s="23">
        <f>IFERROR(VLOOKUP($C101,'Previous rates from 01-07-2023'!$C:$D,2,FALSE),"N/A (New Currency)")</f>
        <v>7.8811999999999998</v>
      </c>
      <c r="F101" s="23">
        <f t="shared" si="4"/>
        <v>0.43520000000000003</v>
      </c>
      <c r="G101" s="24">
        <f t="shared" si="5"/>
        <v>5.5220017256255395E-2</v>
      </c>
    </row>
    <row r="102" spans="1:7">
      <c r="A102" s="17" t="s">
        <v>9</v>
      </c>
      <c r="B102" s="17" t="s">
        <v>20</v>
      </c>
      <c r="C102" s="17" t="str">
        <f t="shared" si="3"/>
        <v>EUR-CZK</v>
      </c>
      <c r="D102" s="20">
        <v>24.471489999999999</v>
      </c>
      <c r="E102" s="23">
        <f>IFERROR(VLOOKUP($C102,'Previous rates from 01-07-2023'!$C:$D,2,FALSE),"N/A (New Currency)")</f>
        <v>23.931999999999999</v>
      </c>
      <c r="F102" s="23">
        <f t="shared" si="4"/>
        <v>0.53949000000000069</v>
      </c>
      <c r="G102" s="24">
        <f t="shared" si="5"/>
        <v>2.2542620758816679E-2</v>
      </c>
    </row>
    <row r="103" spans="1:7">
      <c r="A103" s="17" t="s">
        <v>9</v>
      </c>
      <c r="B103" s="17" t="s">
        <v>21</v>
      </c>
      <c r="C103" s="17" t="str">
        <f t="shared" si="3"/>
        <v>EUR-DKK</v>
      </c>
      <c r="D103" s="20">
        <v>7.46523</v>
      </c>
      <c r="E103" s="23">
        <f>IFERROR(VLOOKUP($C103,'Previous rates from 01-07-2023'!$C:$D,2,FALSE),"N/A (New Currency)")</f>
        <v>7.4528999999999996</v>
      </c>
      <c r="F103" s="23">
        <f t="shared" si="4"/>
        <v>1.2330000000000396E-2</v>
      </c>
      <c r="G103" s="24">
        <f t="shared" si="5"/>
        <v>1.6543895664775318E-3</v>
      </c>
    </row>
    <row r="104" spans="1:7">
      <c r="A104" s="17" t="s">
        <v>9</v>
      </c>
      <c r="B104" s="17" t="s">
        <v>22</v>
      </c>
      <c r="C104" s="17" t="str">
        <f t="shared" si="3"/>
        <v>EUR-EGP</v>
      </c>
      <c r="D104" s="20">
        <v>56.355269999999997</v>
      </c>
      <c r="E104" s="23">
        <f>IFERROR(VLOOKUP($C104,'Previous rates from 01-07-2023'!$C:$D,2,FALSE),"N/A (New Currency)")</f>
        <v>33.658099999999997</v>
      </c>
      <c r="F104" s="23">
        <f t="shared" si="4"/>
        <v>22.69717</v>
      </c>
      <c r="G104" s="24">
        <f t="shared" si="5"/>
        <v>0.67434495708313902</v>
      </c>
    </row>
    <row r="105" spans="1:7">
      <c r="A105" s="17" t="s">
        <v>9</v>
      </c>
      <c r="B105" s="17" t="s">
        <v>10</v>
      </c>
      <c r="C105" s="17" t="str">
        <f t="shared" si="3"/>
        <v>EUR-GBP</v>
      </c>
      <c r="D105" s="20">
        <v>0.86724000000000001</v>
      </c>
      <c r="E105" s="23">
        <f>IFERROR(VLOOKUP($C105,'Previous rates from 01-07-2023'!$C:$D,2,FALSE),"N/A (New Currency)")</f>
        <v>0.85419999999999996</v>
      </c>
      <c r="F105" s="23">
        <f t="shared" si="4"/>
        <v>1.3040000000000052E-2</v>
      </c>
      <c r="G105" s="24">
        <f t="shared" si="5"/>
        <v>1.526574572699608E-2</v>
      </c>
    </row>
    <row r="106" spans="1:7">
      <c r="A106" s="17" t="s">
        <v>9</v>
      </c>
      <c r="B106" s="17" t="s">
        <v>23</v>
      </c>
      <c r="C106" s="17" t="str">
        <f t="shared" si="3"/>
        <v>EUR-GTQ</v>
      </c>
      <c r="D106" s="20">
        <v>8.2748399999999993</v>
      </c>
      <c r="E106" s="23">
        <f>IFERROR(VLOOKUP($C106,'Previous rates from 01-07-2023'!$C:$D,2,FALSE),"N/A (New Currency)")</f>
        <v>8.5258699999999994</v>
      </c>
      <c r="F106" s="23">
        <f t="shared" si="4"/>
        <v>-0.25103000000000009</v>
      </c>
      <c r="G106" s="24">
        <f t="shared" si="5"/>
        <v>-2.9443329537044326E-2</v>
      </c>
    </row>
    <row r="107" spans="1:7">
      <c r="A107" s="17" t="s">
        <v>9</v>
      </c>
      <c r="B107" s="17" t="s">
        <v>24</v>
      </c>
      <c r="C107" s="17" t="str">
        <f t="shared" si="3"/>
        <v>EUR-HKD</v>
      </c>
      <c r="D107" s="20">
        <v>9.0872299999999999</v>
      </c>
      <c r="E107" s="23">
        <f>IFERROR(VLOOKUP($C107,'Previous rates from 01-07-2023'!$C:$D,2,FALSE),"N/A (New Currency)")</f>
        <v>8.4603999999999999</v>
      </c>
      <c r="F107" s="23">
        <f t="shared" si="4"/>
        <v>0.62683</v>
      </c>
      <c r="G107" s="24">
        <f t="shared" si="5"/>
        <v>7.4089877547160884E-2</v>
      </c>
    </row>
    <row r="108" spans="1:7">
      <c r="A108" s="17" t="s">
        <v>9</v>
      </c>
      <c r="B108" s="17" t="s">
        <v>25</v>
      </c>
      <c r="C108" s="17" t="str">
        <f t="shared" si="3"/>
        <v>EUR-HRK</v>
      </c>
      <c r="D108" s="20">
        <v>7.6395</v>
      </c>
      <c r="E108" s="23">
        <f>IFERROR(VLOOKUP($C108,'Previous rates from 01-07-2023'!$C:$D,2,FALSE),"N/A (New Currency)")</f>
        <v>7.5365000000000002</v>
      </c>
      <c r="F108" s="23">
        <f t="shared" si="4"/>
        <v>0.10299999999999976</v>
      </c>
      <c r="G108" s="24">
        <f t="shared" si="5"/>
        <v>1.3666821468851556E-2</v>
      </c>
    </row>
    <row r="109" spans="1:7">
      <c r="A109" s="17" t="s">
        <v>9</v>
      </c>
      <c r="B109" s="17" t="s">
        <v>26</v>
      </c>
      <c r="C109" s="17" t="str">
        <f t="shared" si="3"/>
        <v>EUR-IDR</v>
      </c>
      <c r="D109" s="20">
        <v>19141.077430000001</v>
      </c>
      <c r="E109" s="23">
        <f>IFERROR(VLOOKUP($C109,'Previous rates from 01-07-2023'!$C:$D,2,FALSE),"N/A (New Currency)")</f>
        <v>16473.3</v>
      </c>
      <c r="F109" s="23">
        <f t="shared" si="4"/>
        <v>2667.7774300000019</v>
      </c>
      <c r="G109" s="24">
        <f t="shared" si="5"/>
        <v>0.16194553793107647</v>
      </c>
    </row>
    <row r="110" spans="1:7">
      <c r="A110" s="17" t="s">
        <v>9</v>
      </c>
      <c r="B110" s="17" t="s">
        <v>27</v>
      </c>
      <c r="C110" s="17" t="str">
        <f t="shared" si="3"/>
        <v>EUR-ILS</v>
      </c>
      <c r="D110" s="20">
        <v>3.89967</v>
      </c>
      <c r="E110" s="23">
        <f>IFERROR(VLOOKUP($C110,'Previous rates from 01-07-2023'!$C:$D,2,FALSE),"N/A (New Currency)")</f>
        <v>4.0484</v>
      </c>
      <c r="F110" s="23">
        <f t="shared" si="4"/>
        <v>-0.14873000000000003</v>
      </c>
      <c r="G110" s="24">
        <f t="shared" si="5"/>
        <v>-3.6737970556269151E-2</v>
      </c>
    </row>
    <row r="111" spans="1:7">
      <c r="A111" s="17" t="s">
        <v>9</v>
      </c>
      <c r="B111" s="17" t="s">
        <v>28</v>
      </c>
      <c r="C111" s="17" t="str">
        <f t="shared" si="3"/>
        <v>EUR-INR</v>
      </c>
      <c r="D111" s="20">
        <v>101.82218</v>
      </c>
      <c r="E111" s="23">
        <f>IFERROR(VLOOKUP($C111,'Previous rates from 01-07-2023'!$C:$D,2,FALSE),"N/A (New Currency)")</f>
        <v>90.13</v>
      </c>
      <c r="F111" s="23">
        <f t="shared" si="4"/>
        <v>11.692180000000008</v>
      </c>
      <c r="G111" s="24">
        <f t="shared" si="5"/>
        <v>0.12972572950183078</v>
      </c>
    </row>
    <row r="112" spans="1:7">
      <c r="A112" s="17" t="s">
        <v>9</v>
      </c>
      <c r="B112" s="17" t="s">
        <v>29</v>
      </c>
      <c r="C112" s="17" t="str">
        <f t="shared" si="3"/>
        <v>EUR-JPY</v>
      </c>
      <c r="D112" s="20">
        <v>173.17565999999999</v>
      </c>
      <c r="E112" s="23">
        <f>IFERROR(VLOOKUP($C112,'Previous rates from 01-07-2023'!$C:$D,2,FALSE),"N/A (New Currency)")</f>
        <v>156</v>
      </c>
      <c r="F112" s="23">
        <f t="shared" si="4"/>
        <v>17.175659999999993</v>
      </c>
      <c r="G112" s="24">
        <f t="shared" si="5"/>
        <v>0.11010038461538457</v>
      </c>
    </row>
    <row r="113" spans="1:7">
      <c r="A113" s="17" t="s">
        <v>9</v>
      </c>
      <c r="B113" s="17" t="s">
        <v>30</v>
      </c>
      <c r="C113" s="17" t="str">
        <f t="shared" si="3"/>
        <v>EUR-KES</v>
      </c>
      <c r="D113" s="20">
        <v>141.14918</v>
      </c>
      <c r="E113" s="23">
        <f>IFERROR(VLOOKUP($C113,'Previous rates from 01-07-2023'!$C:$D,2,FALSE),"N/A (New Currency)")</f>
        <v>153.4768</v>
      </c>
      <c r="F113" s="23">
        <f t="shared" si="4"/>
        <v>-12.327619999999996</v>
      </c>
      <c r="G113" s="24">
        <f t="shared" si="5"/>
        <v>-8.0322367940952613E-2</v>
      </c>
    </row>
    <row r="114" spans="1:7">
      <c r="A114" s="17" t="s">
        <v>9</v>
      </c>
      <c r="B114" s="17" t="s">
        <v>31</v>
      </c>
      <c r="C114" s="17" t="str">
        <f t="shared" si="3"/>
        <v>EUR-KRW</v>
      </c>
      <c r="D114" s="20">
        <v>1630.4724799999999</v>
      </c>
      <c r="E114" s="23">
        <f>IFERROR(VLOOKUP($C114,'Previous rates from 01-07-2023'!$C:$D,2,FALSE),"N/A (New Currency)")</f>
        <v>1423</v>
      </c>
      <c r="F114" s="23">
        <f t="shared" si="4"/>
        <v>207.4724799999999</v>
      </c>
      <c r="G114" s="24">
        <f t="shared" si="5"/>
        <v>0.14579935347856635</v>
      </c>
    </row>
    <row r="115" spans="1:7">
      <c r="A115" s="17" t="s">
        <v>9</v>
      </c>
      <c r="B115" s="17" t="s">
        <v>32</v>
      </c>
      <c r="C115" s="17" t="str">
        <f t="shared" si="3"/>
        <v>EUR-MKD</v>
      </c>
      <c r="D115" s="20">
        <v>61.545259999999999</v>
      </c>
      <c r="E115" s="23">
        <f>IFERROR(VLOOKUP($C115,'Previous rates from 01-07-2023'!$C:$D,2,FALSE),"N/A (New Currency)")</f>
        <v>61.585099999999997</v>
      </c>
      <c r="F115" s="23">
        <f t="shared" si="4"/>
        <v>-3.9839999999998099E-2</v>
      </c>
      <c r="G115" s="24">
        <f t="shared" si="5"/>
        <v>-6.4690972329342817E-4</v>
      </c>
    </row>
    <row r="116" spans="1:7">
      <c r="A116" s="17" t="s">
        <v>9</v>
      </c>
      <c r="B116" s="17" t="s">
        <v>50</v>
      </c>
      <c r="C116" s="17" t="str">
        <f t="shared" si="3"/>
        <v>EUR-MOP</v>
      </c>
      <c r="D116" s="20">
        <v>9.0172699999999999</v>
      </c>
      <c r="E116" s="23">
        <f>IFERROR(VLOOKUP($C116,'Previous rates from 01-07-2023'!$C:$D,2,FALSE),"N/A (New Currency)")</f>
        <v>8.7897999999999996</v>
      </c>
      <c r="F116" s="23">
        <f t="shared" si="4"/>
        <v>0.22747000000000028</v>
      </c>
      <c r="G116" s="24">
        <f t="shared" si="5"/>
        <v>2.5878859587248889E-2</v>
      </c>
    </row>
    <row r="117" spans="1:7">
      <c r="A117" s="17" t="s">
        <v>9</v>
      </c>
      <c r="B117" s="17" t="s">
        <v>33</v>
      </c>
      <c r="C117" s="17" t="str">
        <f t="shared" si="3"/>
        <v>EUR-MXN</v>
      </c>
      <c r="D117" s="20">
        <v>21.67794</v>
      </c>
      <c r="E117" s="23">
        <f>IFERROR(VLOOKUP($C117,'Previous rates from 01-07-2023'!$C:$D,2,FALSE),"N/A (New Currency)")</f>
        <v>18.845400000000001</v>
      </c>
      <c r="F117" s="23">
        <f t="shared" si="4"/>
        <v>2.8325399999999981</v>
      </c>
      <c r="G117" s="24">
        <f t="shared" si="5"/>
        <v>0.15030405297844554</v>
      </c>
    </row>
    <row r="118" spans="1:7">
      <c r="A118" s="17" t="s">
        <v>9</v>
      </c>
      <c r="B118" s="17" t="s">
        <v>34</v>
      </c>
      <c r="C118" s="17" t="str">
        <f t="shared" si="3"/>
        <v>EUR-MYR</v>
      </c>
      <c r="D118" s="20">
        <v>4.9054000000000002</v>
      </c>
      <c r="E118" s="23" t="str">
        <f>IFERROR(VLOOKUP($C118,'Previous rates from 01-07-2023'!$C:$D,2,FALSE),"N/A (New Currency)")</f>
        <v>4.9351</v>
      </c>
      <c r="F118" s="23">
        <f t="shared" si="4"/>
        <v>-2.970000000000006E-2</v>
      </c>
      <c r="G118" s="24">
        <f t="shared" si="5"/>
        <v>-6.0181151344451088E-3</v>
      </c>
    </row>
    <row r="119" spans="1:7">
      <c r="A119" s="17" t="s">
        <v>9</v>
      </c>
      <c r="B119" s="17" t="s">
        <v>35</v>
      </c>
      <c r="C119" s="17" t="str">
        <f t="shared" si="3"/>
        <v>EUR-NOK</v>
      </c>
      <c r="D119" s="20">
        <v>11.73701</v>
      </c>
      <c r="E119" s="23">
        <f>IFERROR(VLOOKUP($C119,'Previous rates from 01-07-2023'!$C:$D,2,FALSE),"N/A (New Currency)")</f>
        <v>11.7094</v>
      </c>
      <c r="F119" s="23">
        <f t="shared" si="4"/>
        <v>2.7609999999999246E-2</v>
      </c>
      <c r="G119" s="24">
        <f t="shared" si="5"/>
        <v>2.3579346507933154E-3</v>
      </c>
    </row>
    <row r="120" spans="1:7">
      <c r="A120" s="17" t="s">
        <v>9</v>
      </c>
      <c r="B120" s="17" t="s">
        <v>36</v>
      </c>
      <c r="C120" s="17" t="str">
        <f t="shared" si="3"/>
        <v>EUR-NZD</v>
      </c>
      <c r="D120" s="20">
        <v>1.9827300000000001</v>
      </c>
      <c r="E120" s="23">
        <f>IFERROR(VLOOKUP($C120,'Previous rates from 01-07-2023'!$C:$D,2,FALSE),"N/A (New Currency)")</f>
        <v>1.7628999999999999</v>
      </c>
      <c r="F120" s="23">
        <f t="shared" si="4"/>
        <v>0.21983000000000019</v>
      </c>
      <c r="G120" s="24">
        <f t="shared" si="5"/>
        <v>0.12469794089284712</v>
      </c>
    </row>
    <row r="121" spans="1:7">
      <c r="A121" s="17" t="s">
        <v>9</v>
      </c>
      <c r="B121" s="17" t="s">
        <v>51</v>
      </c>
      <c r="C121" s="17" t="str">
        <f t="shared" si="3"/>
        <v>EUR-PEN</v>
      </c>
      <c r="D121" s="20">
        <v>4.0722300000000002</v>
      </c>
      <c r="E121" s="23">
        <f>IFERROR(VLOOKUP($C121,'Previous rates from 01-07-2023'!$C:$D,2,FALSE),"N/A (New Currency)")</f>
        <v>3.9731000000000001</v>
      </c>
      <c r="F121" s="23">
        <f t="shared" si="4"/>
        <v>9.9130000000000162E-2</v>
      </c>
      <c r="G121" s="24">
        <f t="shared" si="5"/>
        <v>2.4950290704991104E-2</v>
      </c>
    </row>
    <row r="122" spans="1:7">
      <c r="A122" s="17" t="s">
        <v>9</v>
      </c>
      <c r="B122" s="17" t="s">
        <v>37</v>
      </c>
      <c r="C122" s="17" t="str">
        <f t="shared" si="3"/>
        <v>EUR-PHP</v>
      </c>
      <c r="D122" s="20">
        <v>66.845550000000003</v>
      </c>
      <c r="E122" s="23">
        <f>IFERROR(VLOOKUP($C122,'Previous rates from 01-07-2023'!$C:$D,2,FALSE),"N/A (New Currency)")</f>
        <v>60.54</v>
      </c>
      <c r="F122" s="23">
        <f t="shared" si="4"/>
        <v>6.3055500000000038</v>
      </c>
      <c r="G122" s="24">
        <f t="shared" si="5"/>
        <v>0.1041551040634292</v>
      </c>
    </row>
    <row r="123" spans="1:7">
      <c r="A123" s="17" t="s">
        <v>9</v>
      </c>
      <c r="B123" s="17" t="s">
        <v>38</v>
      </c>
      <c r="C123" s="17" t="str">
        <f t="shared" si="3"/>
        <v>EUR-PLN</v>
      </c>
      <c r="D123" s="20">
        <v>4.2547899999999998</v>
      </c>
      <c r="E123" s="23">
        <f>IFERROR(VLOOKUP($C123,'Previous rates from 01-07-2023'!$C:$D,2,FALSE),"N/A (New Currency)")</f>
        <v>4.4791999999999996</v>
      </c>
      <c r="F123" s="23">
        <f t="shared" si="4"/>
        <v>-0.22440999999999978</v>
      </c>
      <c r="G123" s="24">
        <f t="shared" si="5"/>
        <v>-5.0100464368637208E-2</v>
      </c>
    </row>
    <row r="124" spans="1:7">
      <c r="A124" s="17" t="s">
        <v>9</v>
      </c>
      <c r="B124" s="17" t="s">
        <v>39</v>
      </c>
      <c r="C124" s="17" t="str">
        <f t="shared" si="3"/>
        <v>EUR-QAR</v>
      </c>
      <c r="D124" s="20">
        <v>3.9856600000000002</v>
      </c>
      <c r="E124" s="23">
        <f>IFERROR(VLOOKUP($C124,'Previous rates from 01-07-2023'!$C:$D,2,FALSE),"N/A (New Currency)")</f>
        <v>3.9811999999999999</v>
      </c>
      <c r="F124" s="23">
        <f t="shared" si="4"/>
        <v>4.4600000000003526E-3</v>
      </c>
      <c r="G124" s="24">
        <f t="shared" si="5"/>
        <v>1.1202652466593872E-3</v>
      </c>
    </row>
    <row r="125" spans="1:7">
      <c r="A125" s="17" t="s">
        <v>9</v>
      </c>
      <c r="B125" s="17" t="s">
        <v>40</v>
      </c>
      <c r="C125" s="17" t="str">
        <f t="shared" si="3"/>
        <v>EUR-RON</v>
      </c>
      <c r="D125" s="20">
        <v>4.9776199999999999</v>
      </c>
      <c r="E125" s="23">
        <f>IFERROR(VLOOKUP($C125,'Previous rates from 01-07-2023'!$C:$D,2,FALSE),"N/A (New Currency)")</f>
        <v>4.9551999999999996</v>
      </c>
      <c r="F125" s="23">
        <f t="shared" si="4"/>
        <v>2.2420000000000329E-2</v>
      </c>
      <c r="G125" s="24">
        <f t="shared" si="5"/>
        <v>4.5245398773006802E-3</v>
      </c>
    </row>
    <row r="126" spans="1:7">
      <c r="A126" s="17" t="s">
        <v>9</v>
      </c>
      <c r="B126" s="17" t="s">
        <v>41</v>
      </c>
      <c r="C126" s="17" t="str">
        <f t="shared" si="3"/>
        <v>EUR-RUB</v>
      </c>
      <c r="D126" s="20">
        <v>97.588070000000002</v>
      </c>
      <c r="E126" s="23">
        <f>IFERROR(VLOOKUP($C126,'Previous rates from 01-07-2023'!$C:$D,2,FALSE),"N/A (New Currency)")</f>
        <v>99.7988</v>
      </c>
      <c r="F126" s="23">
        <f t="shared" si="4"/>
        <v>-2.2107299999999981</v>
      </c>
      <c r="G126" s="24">
        <f t="shared" si="5"/>
        <v>-2.2151869561557836E-2</v>
      </c>
    </row>
    <row r="127" spans="1:7">
      <c r="A127" s="17" t="s">
        <v>9</v>
      </c>
      <c r="B127" s="17" t="s">
        <v>42</v>
      </c>
      <c r="C127" s="17" t="str">
        <f t="shared" si="3"/>
        <v>EUR-SAR</v>
      </c>
      <c r="D127" s="20">
        <v>4.3640999999999996</v>
      </c>
      <c r="E127" s="23">
        <f>IFERROR(VLOOKUP($C127,'Previous rates from 01-07-2023'!$C:$D,2,FALSE),"N/A (New Currency)")</f>
        <v>4.0972999999999997</v>
      </c>
      <c r="F127" s="23">
        <f t="shared" si="4"/>
        <v>0.26679999999999993</v>
      </c>
      <c r="G127" s="24">
        <f t="shared" si="5"/>
        <v>6.5116052034266458E-2</v>
      </c>
    </row>
    <row r="128" spans="1:7">
      <c r="A128" s="17" t="s">
        <v>9</v>
      </c>
      <c r="B128" s="17" t="s">
        <v>43</v>
      </c>
      <c r="C128" s="17" t="str">
        <f t="shared" si="3"/>
        <v>EUR-SEK</v>
      </c>
      <c r="D128" s="20">
        <v>11.06001</v>
      </c>
      <c r="E128" s="23">
        <f>IFERROR(VLOOKUP($C128,'Previous rates from 01-07-2023'!$C:$D,2,FALSE),"N/A (New Currency)")</f>
        <v>11.5611</v>
      </c>
      <c r="F128" s="23">
        <f t="shared" si="4"/>
        <v>-0.50108999999999959</v>
      </c>
      <c r="G128" s="24">
        <f t="shared" si="5"/>
        <v>-4.3342761501933176E-2</v>
      </c>
    </row>
    <row r="129" spans="1:7">
      <c r="A129" s="17" t="s">
        <v>9</v>
      </c>
      <c r="B129" s="17" t="s">
        <v>44</v>
      </c>
      <c r="C129" s="17" t="str">
        <f t="shared" si="3"/>
        <v>EUR-SGD</v>
      </c>
      <c r="D129" s="20">
        <v>1.4993000000000001</v>
      </c>
      <c r="E129" s="23">
        <f>IFERROR(VLOOKUP($C129,'Previous rates from 01-07-2023'!$C:$D,2,FALSE),"N/A (New Currency)")</f>
        <v>1.4722</v>
      </c>
      <c r="F129" s="23">
        <f t="shared" si="4"/>
        <v>2.7100000000000124E-2</v>
      </c>
      <c r="G129" s="24">
        <f t="shared" si="5"/>
        <v>1.8407825023774027E-2</v>
      </c>
    </row>
    <row r="130" spans="1:7">
      <c r="A130" s="17" t="s">
        <v>9</v>
      </c>
      <c r="B130" s="17" t="s">
        <v>45</v>
      </c>
      <c r="C130" s="17" t="str">
        <f t="shared" si="3"/>
        <v>EUR-THB</v>
      </c>
      <c r="D130" s="20">
        <v>37.697499999999998</v>
      </c>
      <c r="E130" s="23">
        <f>IFERROR(VLOOKUP($C130,'Previous rates from 01-07-2023'!$C:$D,2,FALSE),"N/A (New Currency)")</f>
        <v>38.39</v>
      </c>
      <c r="F130" s="23">
        <f t="shared" si="4"/>
        <v>-0.69250000000000256</v>
      </c>
      <c r="G130" s="24">
        <f t="shared" si="5"/>
        <v>-1.803855170617355E-2</v>
      </c>
    </row>
    <row r="131" spans="1:7">
      <c r="A131" s="17" t="s">
        <v>9</v>
      </c>
      <c r="B131" s="17" t="s">
        <v>46</v>
      </c>
      <c r="C131" s="17" t="str">
        <f t="shared" ref="C131:C194" si="6">_xlfn.CONCAT($A131,"-",$B131)</f>
        <v>EUR-TRY</v>
      </c>
      <c r="D131" s="20">
        <v>47.691339999999997</v>
      </c>
      <c r="E131" s="23">
        <f>IFERROR(VLOOKUP($C131,'Previous rates from 01-07-2023'!$C:$D,2,FALSE),"N/A (New Currency)")</f>
        <v>28.3902</v>
      </c>
      <c r="F131" s="23">
        <f t="shared" ref="F131:F194" si="7">IFERROR($D131-$E131,"N/A (New Currency)")</f>
        <v>19.301139999999997</v>
      </c>
      <c r="G131" s="24">
        <f t="shared" ref="G131:G194" si="8">IFERROR($F131/$E131,"N/A (New Currency)")</f>
        <v>0.67985220252058798</v>
      </c>
    </row>
    <row r="132" spans="1:7">
      <c r="A132" s="17" t="s">
        <v>9</v>
      </c>
      <c r="B132" s="17" t="s">
        <v>47</v>
      </c>
      <c r="C132" s="17" t="str">
        <f t="shared" si="6"/>
        <v>EUR-TWD</v>
      </c>
      <c r="D132" s="20">
        <v>34.1892</v>
      </c>
      <c r="E132" s="23">
        <f>IFERROR(VLOOKUP($C132,'Previous rates from 01-07-2023'!$C:$D,2,FALSE),"N/A (New Currency)")</f>
        <v>34.106999999999999</v>
      </c>
      <c r="F132" s="23">
        <f t="shared" si="7"/>
        <v>8.2200000000000273E-2</v>
      </c>
      <c r="G132" s="24">
        <f t="shared" si="8"/>
        <v>2.4100624505233609E-3</v>
      </c>
    </row>
    <row r="133" spans="1:7">
      <c r="A133" s="17" t="s">
        <v>9</v>
      </c>
      <c r="B133" s="17" t="s">
        <v>52</v>
      </c>
      <c r="C133" s="17" t="str">
        <f t="shared" si="6"/>
        <v>EUR-UAH</v>
      </c>
      <c r="D133" s="20">
        <v>41.239159999999998</v>
      </c>
      <c r="E133" s="23">
        <f>IFERROR(VLOOKUP($C133,'Previous rates from 01-07-2023'!$C:$D,2,FALSE),"N/A (New Currency)")</f>
        <v>39.967500000000001</v>
      </c>
      <c r="F133" s="23">
        <f t="shared" si="7"/>
        <v>1.2716599999999971</v>
      </c>
      <c r="G133" s="24">
        <f t="shared" si="8"/>
        <v>3.1817351598173442E-2</v>
      </c>
    </row>
    <row r="134" spans="1:7">
      <c r="A134" s="17" t="s">
        <v>9</v>
      </c>
      <c r="B134" s="17" t="s">
        <v>11</v>
      </c>
      <c r="C134" s="17" t="str">
        <f t="shared" si="6"/>
        <v>EUR-USD</v>
      </c>
      <c r="D134" s="20">
        <v>1.16347</v>
      </c>
      <c r="E134" s="23">
        <f>IFERROR(VLOOKUP($C134,'Previous rates from 01-07-2023'!$C:$D,2,FALSE),"N/A (New Currency)")</f>
        <v>1.0804</v>
      </c>
      <c r="F134" s="23">
        <f t="shared" si="7"/>
        <v>8.3069999999999977E-2</v>
      </c>
      <c r="G134" s="24">
        <f t="shared" si="8"/>
        <v>7.6888189559422407E-2</v>
      </c>
    </row>
    <row r="135" spans="1:7">
      <c r="A135" s="17" t="s">
        <v>9</v>
      </c>
      <c r="B135" s="17" t="s">
        <v>48</v>
      </c>
      <c r="C135" s="17" t="str">
        <f t="shared" si="6"/>
        <v>EUR-VND</v>
      </c>
      <c r="D135" s="20">
        <v>30563.903839999999</v>
      </c>
      <c r="E135" s="23">
        <f>IFERROR(VLOOKUP($C135,'Previous rates from 01-07-2023'!$C:$D,2,FALSE),"N/A (New Currency)")</f>
        <v>25757</v>
      </c>
      <c r="F135" s="23">
        <f t="shared" si="7"/>
        <v>4806.903839999999</v>
      </c>
      <c r="G135" s="24">
        <f t="shared" si="8"/>
        <v>0.18662514423263576</v>
      </c>
    </row>
    <row r="136" spans="1:7">
      <c r="A136" s="17" t="s">
        <v>9</v>
      </c>
      <c r="B136" s="17" t="s">
        <v>49</v>
      </c>
      <c r="C136" s="17" t="str">
        <f t="shared" si="6"/>
        <v>EUR-ZAR</v>
      </c>
      <c r="D136" s="20">
        <v>20.42482</v>
      </c>
      <c r="E136" s="23">
        <f>IFERROR(VLOOKUP($C136,'Previous rates from 01-07-2023'!$C:$D,2,FALSE),"N/A (New Currency)")</f>
        <v>19.924600000000002</v>
      </c>
      <c r="F136" s="23">
        <f t="shared" si="7"/>
        <v>0.50021999999999878</v>
      </c>
      <c r="G136" s="24">
        <f t="shared" si="8"/>
        <v>2.5105648294068576E-2</v>
      </c>
    </row>
    <row r="137" spans="1:7">
      <c r="A137" s="17" t="s">
        <v>10</v>
      </c>
      <c r="B137" s="17" t="s">
        <v>7</v>
      </c>
      <c r="C137" s="17" t="str">
        <f t="shared" si="6"/>
        <v>GBP-AED</v>
      </c>
      <c r="D137" s="20">
        <v>4.9277499999999996</v>
      </c>
      <c r="E137" s="23">
        <f>IFERROR(VLOOKUP($C137,'Previous rates from 01-07-2023'!$C:$D,2,FALSE),"N/A (New Currency)")</f>
        <v>4.7365000000000004</v>
      </c>
      <c r="F137" s="23">
        <f t="shared" si="7"/>
        <v>0.19124999999999925</v>
      </c>
      <c r="G137" s="24">
        <f t="shared" si="8"/>
        <v>4.0377916182835268E-2</v>
      </c>
    </row>
    <row r="138" spans="1:7">
      <c r="A138" s="17" t="s">
        <v>10</v>
      </c>
      <c r="B138" s="17" t="s">
        <v>12</v>
      </c>
      <c r="C138" s="17" t="str">
        <f t="shared" si="6"/>
        <v>GBP-ARS</v>
      </c>
      <c r="D138" s="20">
        <v>1156.2496699999999</v>
      </c>
      <c r="E138" s="23">
        <f>IFERROR(VLOOKUP($C138,'Previous rates from 01-07-2023'!$C:$D,2,FALSE),"N/A (New Currency)")</f>
        <v>312.45999999999998</v>
      </c>
      <c r="F138" s="23">
        <f t="shared" si="7"/>
        <v>843.78966999999989</v>
      </c>
      <c r="G138" s="24">
        <f t="shared" si="8"/>
        <v>2.7004726044933749</v>
      </c>
    </row>
    <row r="139" spans="1:7">
      <c r="A139" s="17" t="s">
        <v>10</v>
      </c>
      <c r="B139" s="17" t="s">
        <v>8</v>
      </c>
      <c r="C139" s="17" t="str">
        <f t="shared" si="6"/>
        <v>GBP-AUD</v>
      </c>
      <c r="D139" s="20">
        <v>2.0548500000000001</v>
      </c>
      <c r="E139" s="23">
        <f>IFERROR(VLOOKUP($C139,'Previous rates from 01-07-2023'!$C:$D,2,FALSE),"N/A (New Currency)")</f>
        <v>1.8615630000000001</v>
      </c>
      <c r="F139" s="23">
        <f t="shared" si="7"/>
        <v>0.19328699999999999</v>
      </c>
      <c r="G139" s="24">
        <f t="shared" si="8"/>
        <v>0.10383049082948037</v>
      </c>
    </row>
    <row r="140" spans="1:7">
      <c r="A140" s="17" t="s">
        <v>10</v>
      </c>
      <c r="B140" s="17" t="s">
        <v>13</v>
      </c>
      <c r="C140" s="17" t="str">
        <f t="shared" si="6"/>
        <v>GBP-BDT</v>
      </c>
      <c r="D140" s="20">
        <v>140.02520999999999</v>
      </c>
      <c r="E140" s="23">
        <f>IFERROR(VLOOKUP($C140,'Previous rates from 01-07-2023'!$C:$D,2,FALSE),"N/A (New Currency)")</f>
        <v>138.2415</v>
      </c>
      <c r="F140" s="23">
        <f t="shared" si="7"/>
        <v>1.783709999999985</v>
      </c>
      <c r="G140" s="24">
        <f t="shared" si="8"/>
        <v>1.2902854786731806E-2</v>
      </c>
    </row>
    <row r="141" spans="1:7">
      <c r="A141" s="17" t="s">
        <v>10</v>
      </c>
      <c r="B141" s="17" t="s">
        <v>14</v>
      </c>
      <c r="C141" s="17" t="str">
        <f t="shared" si="6"/>
        <v>GBP-BGN</v>
      </c>
      <c r="D141" s="20">
        <v>2.2559100000000001</v>
      </c>
      <c r="E141" s="23">
        <f>IFERROR(VLOOKUP($C141,'Previous rates from 01-07-2023'!$C:$D,2,FALSE),"N/A (New Currency)")</f>
        <v>2.2863505000000002</v>
      </c>
      <c r="F141" s="23">
        <f t="shared" si="7"/>
        <v>-3.0440500000000092E-2</v>
      </c>
      <c r="G141" s="24">
        <f t="shared" si="8"/>
        <v>-1.3314012877728104E-2</v>
      </c>
    </row>
    <row r="142" spans="1:7">
      <c r="A142" s="17" t="s">
        <v>10</v>
      </c>
      <c r="B142" s="17" t="s">
        <v>15</v>
      </c>
      <c r="C142" s="17" t="str">
        <f t="shared" si="6"/>
        <v>GBP-BRL</v>
      </c>
      <c r="D142" s="20">
        <v>7.2952199999999996</v>
      </c>
      <c r="E142" s="23">
        <f>IFERROR(VLOOKUP($C142,'Previous rates from 01-07-2023'!$C:$D,2,FALSE),"N/A (New Currency)")</f>
        <v>6.1528</v>
      </c>
      <c r="F142" s="23">
        <f t="shared" si="7"/>
        <v>1.1424199999999995</v>
      </c>
      <c r="G142" s="24">
        <f t="shared" si="8"/>
        <v>0.18567481471850206</v>
      </c>
    </row>
    <row r="143" spans="1:7">
      <c r="A143" s="17" t="s">
        <v>10</v>
      </c>
      <c r="B143" s="17" t="s">
        <v>16</v>
      </c>
      <c r="C143" s="17" t="str">
        <f t="shared" si="6"/>
        <v>GBP-CAD</v>
      </c>
      <c r="D143" s="20">
        <v>1.85704</v>
      </c>
      <c r="E143" s="23">
        <f>IFERROR(VLOOKUP($C143,'Previous rates from 01-07-2023'!$C:$D,2,FALSE),"N/A (New Currency)")</f>
        <v>1.6786425</v>
      </c>
      <c r="F143" s="23">
        <f t="shared" si="7"/>
        <v>0.17839749999999999</v>
      </c>
      <c r="G143" s="24">
        <f t="shared" si="8"/>
        <v>0.1062748619792481</v>
      </c>
    </row>
    <row r="144" spans="1:7">
      <c r="A144" s="17" t="s">
        <v>10</v>
      </c>
      <c r="B144" s="17" t="s">
        <v>17</v>
      </c>
      <c r="C144" s="17" t="str">
        <f t="shared" si="6"/>
        <v>GBP-CHF</v>
      </c>
      <c r="D144" s="20">
        <v>1.07687</v>
      </c>
      <c r="E144" s="23">
        <f>IFERROR(VLOOKUP($C144,'Previous rates from 01-07-2023'!$C:$D,2,FALSE),"N/A (New Currency)")</f>
        <v>1.1412515000000001</v>
      </c>
      <c r="F144" s="23">
        <f t="shared" si="7"/>
        <v>-6.4381500000000091E-2</v>
      </c>
      <c r="G144" s="24">
        <f t="shared" si="8"/>
        <v>-5.6413069336601167E-2</v>
      </c>
    </row>
    <row r="145" spans="1:7">
      <c r="A145" s="17" t="s">
        <v>10</v>
      </c>
      <c r="B145" s="17" t="s">
        <v>18</v>
      </c>
      <c r="C145" s="17" t="str">
        <f t="shared" si="6"/>
        <v>GBP-CLP</v>
      </c>
      <c r="D145" s="20">
        <v>1061.0950600000001</v>
      </c>
      <c r="E145" s="23">
        <f>IFERROR(VLOOKUP($C145,'Previous rates from 01-07-2023'!$C:$D,2,FALSE),"N/A (New Currency)")</f>
        <v>1014</v>
      </c>
      <c r="F145" s="23">
        <f t="shared" si="7"/>
        <v>47.095060000000103</v>
      </c>
      <c r="G145" s="24">
        <f t="shared" si="8"/>
        <v>4.6444832347140141E-2</v>
      </c>
    </row>
    <row r="146" spans="1:7">
      <c r="A146" s="17" t="s">
        <v>10</v>
      </c>
      <c r="B146" s="17" t="s">
        <v>19</v>
      </c>
      <c r="C146" s="17" t="str">
        <f t="shared" si="6"/>
        <v>GBP-CNY</v>
      </c>
      <c r="D146" s="20">
        <v>9.5907900000000001</v>
      </c>
      <c r="E146" s="23">
        <f>IFERROR(VLOOKUP($C146,'Previous rates from 01-07-2023'!$C:$D,2,FALSE),"N/A (New Currency)")</f>
        <v>9.0345910000000007</v>
      </c>
      <c r="F146" s="23">
        <f t="shared" si="7"/>
        <v>0.55619899999999944</v>
      </c>
      <c r="G146" s="24">
        <f t="shared" si="8"/>
        <v>6.1563273865966862E-2</v>
      </c>
    </row>
    <row r="147" spans="1:7">
      <c r="A147" s="17" t="s">
        <v>10</v>
      </c>
      <c r="B147" s="17" t="s">
        <v>20</v>
      </c>
      <c r="C147" s="17" t="str">
        <f t="shared" si="6"/>
        <v>GBP-CZK</v>
      </c>
      <c r="D147" s="20">
        <v>28.22335</v>
      </c>
      <c r="E147" s="23">
        <f>IFERROR(VLOOKUP($C147,'Previous rates from 01-07-2023'!$C:$D,2,FALSE),"N/A (New Currency)")</f>
        <v>27.896552499999999</v>
      </c>
      <c r="F147" s="23">
        <f t="shared" si="7"/>
        <v>0.32679750000000141</v>
      </c>
      <c r="G147" s="24">
        <f t="shared" si="8"/>
        <v>1.1714619575304204E-2</v>
      </c>
    </row>
    <row r="148" spans="1:7">
      <c r="A148" s="17" t="s">
        <v>10</v>
      </c>
      <c r="B148" s="17" t="s">
        <v>21</v>
      </c>
      <c r="C148" s="17" t="str">
        <f t="shared" si="6"/>
        <v>GBP-DKK</v>
      </c>
      <c r="D148" s="20">
        <v>8.6081000000000003</v>
      </c>
      <c r="E148" s="23">
        <f>IFERROR(VLOOKUP($C148,'Previous rates from 01-07-2023'!$C:$D,2,FALSE),"N/A (New Currency)")</f>
        <v>8.7128150000000009</v>
      </c>
      <c r="F148" s="23">
        <f t="shared" si="7"/>
        <v>-0.10471500000000056</v>
      </c>
      <c r="G148" s="24">
        <f t="shared" si="8"/>
        <v>-1.2018503778629588E-2</v>
      </c>
    </row>
    <row r="149" spans="1:7">
      <c r="A149" s="17" t="s">
        <v>10</v>
      </c>
      <c r="B149" s="17" t="s">
        <v>22</v>
      </c>
      <c r="C149" s="17" t="str">
        <f t="shared" si="6"/>
        <v>GBP-EGP</v>
      </c>
      <c r="D149" s="20">
        <v>65.00027</v>
      </c>
      <c r="E149" s="23">
        <f>IFERROR(VLOOKUP($C149,'Previous rates from 01-07-2023'!$C:$D,2,FALSE),"N/A (New Currency)")</f>
        <v>39.144500000000001</v>
      </c>
      <c r="F149" s="23">
        <f t="shared" si="7"/>
        <v>25.85577</v>
      </c>
      <c r="G149" s="24">
        <f t="shared" si="8"/>
        <v>0.66052114601029521</v>
      </c>
    </row>
    <row r="150" spans="1:7">
      <c r="A150" s="17" t="s">
        <v>10</v>
      </c>
      <c r="B150" s="17" t="s">
        <v>9</v>
      </c>
      <c r="C150" s="17" t="str">
        <f t="shared" si="6"/>
        <v>GBP-EUR</v>
      </c>
      <c r="D150" s="20">
        <v>1.15323</v>
      </c>
      <c r="E150" s="23">
        <f>IFERROR(VLOOKUP($C150,'Previous rates from 01-07-2023'!$C:$D,2,FALSE),"N/A (New Currency)")</f>
        <v>1.168980176</v>
      </c>
      <c r="F150" s="23">
        <f t="shared" si="7"/>
        <v>-1.575017600000006E-2</v>
      </c>
      <c r="G150" s="24">
        <f t="shared" si="8"/>
        <v>-1.3473432931851582E-2</v>
      </c>
    </row>
    <row r="151" spans="1:7">
      <c r="A151" s="17" t="s">
        <v>10</v>
      </c>
      <c r="B151" s="17" t="s">
        <v>23</v>
      </c>
      <c r="C151" s="17" t="str">
        <f t="shared" si="6"/>
        <v>GBP-GTQ</v>
      </c>
      <c r="D151" s="20">
        <v>9.91099</v>
      </c>
      <c r="E151" s="23">
        <f>IFERROR(VLOOKUP($C151,'Previous rates from 01-07-2023'!$C:$D,2,FALSE),"N/A (New Currency)")</f>
        <v>9.8950099999999992</v>
      </c>
      <c r="F151" s="23">
        <f t="shared" si="7"/>
        <v>1.5980000000000771E-2</v>
      </c>
      <c r="G151" s="24">
        <f t="shared" si="8"/>
        <v>1.6149554169223449E-3</v>
      </c>
    </row>
    <row r="152" spans="1:7">
      <c r="A152" s="17" t="s">
        <v>10</v>
      </c>
      <c r="B152" s="17" t="s">
        <v>24</v>
      </c>
      <c r="C152" s="17" t="str">
        <f t="shared" si="6"/>
        <v>GBP-HKD</v>
      </c>
      <c r="D152" s="20">
        <v>10.4787</v>
      </c>
      <c r="E152" s="23">
        <f>IFERROR(VLOOKUP($C152,'Previous rates from 01-07-2023'!$C:$D,2,FALSE),"N/A (New Currency)")</f>
        <v>9.8754000000000008</v>
      </c>
      <c r="F152" s="23">
        <f t="shared" si="7"/>
        <v>0.60329999999999906</v>
      </c>
      <c r="G152" s="24">
        <f t="shared" si="8"/>
        <v>6.1091196305972317E-2</v>
      </c>
    </row>
    <row r="153" spans="1:7">
      <c r="A153" s="17" t="s">
        <v>10</v>
      </c>
      <c r="B153" s="17" t="s">
        <v>25</v>
      </c>
      <c r="C153" s="17" t="str">
        <f t="shared" si="6"/>
        <v>GBP-HRK</v>
      </c>
      <c r="D153" s="20">
        <v>9.0172699999999999</v>
      </c>
      <c r="E153" s="23">
        <f>IFERROR(VLOOKUP($C153,'Previous rates from 01-07-2023'!$C:$D,2,FALSE),"N/A (New Currency)")</f>
        <v>8.8231000000000002</v>
      </c>
      <c r="F153" s="23">
        <f t="shared" si="7"/>
        <v>0.19416999999999973</v>
      </c>
      <c r="G153" s="24">
        <f t="shared" si="8"/>
        <v>2.2007004340877892E-2</v>
      </c>
    </row>
    <row r="154" spans="1:7">
      <c r="A154" s="17" t="s">
        <v>10</v>
      </c>
      <c r="B154" s="17" t="s">
        <v>26</v>
      </c>
      <c r="C154" s="17" t="str">
        <f t="shared" si="6"/>
        <v>GBP-IDR</v>
      </c>
      <c r="D154" s="20">
        <v>22071.63607</v>
      </c>
      <c r="E154" s="23">
        <f>IFERROR(VLOOKUP($C154,'Previous rates from 01-07-2023'!$C:$D,2,FALSE),"N/A (New Currency)")</f>
        <v>18839</v>
      </c>
      <c r="F154" s="23">
        <f t="shared" si="7"/>
        <v>3232.6360700000005</v>
      </c>
      <c r="G154" s="24">
        <f t="shared" si="8"/>
        <v>0.17159276341631724</v>
      </c>
    </row>
    <row r="155" spans="1:7">
      <c r="A155" s="17" t="s">
        <v>10</v>
      </c>
      <c r="B155" s="17" t="s">
        <v>27</v>
      </c>
      <c r="C155" s="17" t="str">
        <f t="shared" si="6"/>
        <v>GBP-ILS</v>
      </c>
      <c r="D155" s="20">
        <v>4.4980900000000004</v>
      </c>
      <c r="E155" s="23">
        <f>IFERROR(VLOOKUP($C155,'Previous rates from 01-07-2023'!$C:$D,2,FALSE),"N/A (New Currency)")</f>
        <v>4.5644999999999998</v>
      </c>
      <c r="F155" s="23">
        <f t="shared" si="7"/>
        <v>-6.6409999999999414E-2</v>
      </c>
      <c r="G155" s="24">
        <f t="shared" si="8"/>
        <v>-1.4549238689889235E-2</v>
      </c>
    </row>
    <row r="156" spans="1:7">
      <c r="A156" s="17" t="s">
        <v>10</v>
      </c>
      <c r="B156" s="17" t="s">
        <v>28</v>
      </c>
      <c r="C156" s="17" t="str">
        <f t="shared" si="6"/>
        <v>GBP-INR</v>
      </c>
      <c r="D156" s="20">
        <v>117.41191999999999</v>
      </c>
      <c r="E156" s="23">
        <f>IFERROR(VLOOKUP($C156,'Previous rates from 01-07-2023'!$C:$D,2,FALSE),"N/A (New Currency)")</f>
        <v>103.7998915</v>
      </c>
      <c r="F156" s="23">
        <f t="shared" si="7"/>
        <v>13.612028499999994</v>
      </c>
      <c r="G156" s="24">
        <f t="shared" si="8"/>
        <v>0.13113721318292509</v>
      </c>
    </row>
    <row r="157" spans="1:7">
      <c r="A157" s="17" t="s">
        <v>10</v>
      </c>
      <c r="B157" s="17" t="s">
        <v>29</v>
      </c>
      <c r="C157" s="17" t="str">
        <f t="shared" si="6"/>
        <v>GBP-JPY</v>
      </c>
      <c r="D157" s="20">
        <v>199.67428000000001</v>
      </c>
      <c r="E157" s="23">
        <f>IFERROR(VLOOKUP($C157,'Previous rates from 01-07-2023'!$C:$D,2,FALSE),"N/A (New Currency)")</f>
        <v>176.59502950000001</v>
      </c>
      <c r="F157" s="23">
        <f t="shared" si="7"/>
        <v>23.079250500000001</v>
      </c>
      <c r="G157" s="24">
        <f t="shared" si="8"/>
        <v>0.13069026101892636</v>
      </c>
    </row>
    <row r="158" spans="1:7">
      <c r="A158" s="17" t="s">
        <v>10</v>
      </c>
      <c r="B158" s="17" t="s">
        <v>30</v>
      </c>
      <c r="C158" s="17" t="str">
        <f t="shared" si="6"/>
        <v>GBP-KES</v>
      </c>
      <c r="D158" s="20">
        <v>171.67529999999999</v>
      </c>
      <c r="E158" s="23">
        <f>IFERROR(VLOOKUP($C158,'Previous rates from 01-07-2023'!$C:$D,2,FALSE),"N/A (New Currency)")</f>
        <v>176.43819999999999</v>
      </c>
      <c r="F158" s="23">
        <f t="shared" si="7"/>
        <v>-4.7629000000000019</v>
      </c>
      <c r="G158" s="24">
        <f t="shared" si="8"/>
        <v>-2.6994721097812164E-2</v>
      </c>
    </row>
    <row r="159" spans="1:7">
      <c r="A159" s="17" t="s">
        <v>10</v>
      </c>
      <c r="B159" s="17" t="s">
        <v>31</v>
      </c>
      <c r="C159" s="17" t="str">
        <f t="shared" si="6"/>
        <v>GBP-KRW</v>
      </c>
      <c r="D159" s="20">
        <v>1879.88237</v>
      </c>
      <c r="E159" s="23">
        <f>IFERROR(VLOOKUP($C159,'Previous rates from 01-07-2023'!$C:$D,2,FALSE),"N/A (New Currency)")</f>
        <v>1616</v>
      </c>
      <c r="F159" s="23">
        <f t="shared" si="7"/>
        <v>263.88237000000004</v>
      </c>
      <c r="G159" s="24">
        <f t="shared" si="8"/>
        <v>0.16329354579207922</v>
      </c>
    </row>
    <row r="160" spans="1:7">
      <c r="A160" s="17" t="s">
        <v>10</v>
      </c>
      <c r="B160" s="17" t="s">
        <v>32</v>
      </c>
      <c r="C160" s="17" t="str">
        <f t="shared" si="6"/>
        <v>GBP-MKD</v>
      </c>
      <c r="D160" s="20">
        <v>76.375990000000002</v>
      </c>
      <c r="E160" s="23">
        <f>IFERROR(VLOOKUP($C160,'Previous rates from 01-07-2023'!$C:$D,2,FALSE),"N/A (New Currency)")</f>
        <v>73.058826969999998</v>
      </c>
      <c r="F160" s="23">
        <f t="shared" si="7"/>
        <v>3.3171630300000032</v>
      </c>
      <c r="G160" s="24">
        <f t="shared" si="8"/>
        <v>4.540400068785834E-2</v>
      </c>
    </row>
    <row r="161" spans="1:7">
      <c r="A161" s="17" t="s">
        <v>10</v>
      </c>
      <c r="B161" s="17" t="s">
        <v>50</v>
      </c>
      <c r="C161" s="17" t="str">
        <f t="shared" si="6"/>
        <v>GBP-MOP</v>
      </c>
      <c r="D161" s="20">
        <v>11.00135</v>
      </c>
      <c r="E161" s="23">
        <f>IFERROR(VLOOKUP($C161,'Previous rates from 01-07-2023'!$C:$D,2,FALSE),"N/A (New Currency)")</f>
        <v>10.211399999999999</v>
      </c>
      <c r="F161" s="23">
        <f t="shared" si="7"/>
        <v>0.78995000000000104</v>
      </c>
      <c r="G161" s="24">
        <f t="shared" si="8"/>
        <v>7.7359617682198428E-2</v>
      </c>
    </row>
    <row r="162" spans="1:7">
      <c r="A162" s="17" t="s">
        <v>10</v>
      </c>
      <c r="B162" s="17" t="s">
        <v>33</v>
      </c>
      <c r="C162" s="17" t="str">
        <f t="shared" si="6"/>
        <v>GBP-MXN</v>
      </c>
      <c r="D162" s="20">
        <v>25.001830000000002</v>
      </c>
      <c r="E162" s="23">
        <f>IFERROR(VLOOKUP($C162,'Previous rates from 01-07-2023'!$C:$D,2,FALSE),"N/A (New Currency)")</f>
        <v>21.7285535</v>
      </c>
      <c r="F162" s="23">
        <f t="shared" si="7"/>
        <v>3.2732765000000015</v>
      </c>
      <c r="G162" s="24">
        <f t="shared" si="8"/>
        <v>0.15064401318753232</v>
      </c>
    </row>
    <row r="163" spans="1:7">
      <c r="A163" s="17" t="s">
        <v>10</v>
      </c>
      <c r="B163" s="17" t="s">
        <v>34</v>
      </c>
      <c r="C163" s="17" t="str">
        <f t="shared" si="6"/>
        <v>GBP-MYR</v>
      </c>
      <c r="D163" s="20">
        <v>5.6571899999999999</v>
      </c>
      <c r="E163" s="23">
        <f>IFERROR(VLOOKUP($C163,'Previous rates from 01-07-2023'!$C:$D,2,FALSE),"N/A (New Currency)")</f>
        <v>5.6947000000000001</v>
      </c>
      <c r="F163" s="23">
        <f t="shared" si="7"/>
        <v>-3.7510000000000154E-2</v>
      </c>
      <c r="G163" s="24">
        <f t="shared" si="8"/>
        <v>-6.5868263473054158E-3</v>
      </c>
    </row>
    <row r="164" spans="1:7">
      <c r="A164" s="17" t="s">
        <v>10</v>
      </c>
      <c r="B164" s="17" t="s">
        <v>35</v>
      </c>
      <c r="C164" s="17" t="str">
        <f t="shared" si="6"/>
        <v>GBP-NOK</v>
      </c>
      <c r="D164" s="20">
        <v>13.53492</v>
      </c>
      <c r="E164" s="23">
        <f>IFERROR(VLOOKUP($C164,'Previous rates from 01-07-2023'!$C:$D,2,FALSE),"N/A (New Currency)")</f>
        <v>13.432012500000001</v>
      </c>
      <c r="F164" s="23">
        <f t="shared" si="7"/>
        <v>0.10290749999999882</v>
      </c>
      <c r="G164" s="24">
        <f t="shared" si="8"/>
        <v>7.6613612442661752E-3</v>
      </c>
    </row>
    <row r="165" spans="1:7">
      <c r="A165" s="17" t="s">
        <v>10</v>
      </c>
      <c r="B165" s="17" t="s">
        <v>36</v>
      </c>
      <c r="C165" s="17" t="str">
        <f t="shared" si="6"/>
        <v>GBP-NZD</v>
      </c>
      <c r="D165" s="20">
        <v>2.286</v>
      </c>
      <c r="E165" s="23">
        <f>IFERROR(VLOOKUP($C165,'Previous rates from 01-07-2023'!$C:$D,2,FALSE),"N/A (New Currency)")</f>
        <v>2.0464509999999998</v>
      </c>
      <c r="F165" s="23">
        <f t="shared" si="7"/>
        <v>0.23954900000000023</v>
      </c>
      <c r="G165" s="24">
        <f t="shared" si="8"/>
        <v>0.11705582005139642</v>
      </c>
    </row>
    <row r="166" spans="1:7">
      <c r="A166" s="17" t="s">
        <v>10</v>
      </c>
      <c r="B166" s="17" t="s">
        <v>51</v>
      </c>
      <c r="C166" s="17" t="str">
        <f t="shared" si="6"/>
        <v>GBP-PEN</v>
      </c>
      <c r="D166" s="20">
        <v>4.6970799999999997</v>
      </c>
      <c r="E166" s="23">
        <f>IFERROR(VLOOKUP($C166,'Previous rates from 01-07-2023'!$C:$D,2,FALSE),"N/A (New Currency)")</f>
        <v>4.6224999999999996</v>
      </c>
      <c r="F166" s="23">
        <f t="shared" si="7"/>
        <v>7.4580000000000091E-2</v>
      </c>
      <c r="G166" s="24">
        <f t="shared" si="8"/>
        <v>1.6134126554894559E-2</v>
      </c>
    </row>
    <row r="167" spans="1:7">
      <c r="A167" s="17" t="s">
        <v>10</v>
      </c>
      <c r="B167" s="17" t="s">
        <v>37</v>
      </c>
      <c r="C167" s="17" t="str">
        <f t="shared" si="6"/>
        <v>GBP-PHP</v>
      </c>
      <c r="D167" s="20">
        <v>77.074259999999995</v>
      </c>
      <c r="E167" s="23">
        <f>IFERROR(VLOOKUP($C167,'Previous rates from 01-07-2023'!$C:$D,2,FALSE),"N/A (New Currency)")</f>
        <v>70.606731499999995</v>
      </c>
      <c r="F167" s="23">
        <f t="shared" si="7"/>
        <v>6.4675285000000002</v>
      </c>
      <c r="G167" s="24">
        <f t="shared" si="8"/>
        <v>9.1599318685357936E-2</v>
      </c>
    </row>
    <row r="168" spans="1:7">
      <c r="A168" s="17" t="s">
        <v>10</v>
      </c>
      <c r="B168" s="17" t="s">
        <v>38</v>
      </c>
      <c r="C168" s="17" t="str">
        <f t="shared" si="6"/>
        <v>GBP-PLN</v>
      </c>
      <c r="D168" s="20">
        <v>4.9068300000000002</v>
      </c>
      <c r="E168" s="23">
        <f>IFERROR(VLOOKUP($C168,'Previous rates from 01-07-2023'!$C:$D,2,FALSE),"N/A (New Currency)")</f>
        <v>5.2477169999999997</v>
      </c>
      <c r="F168" s="23">
        <f t="shared" si="7"/>
        <v>-0.3408869999999995</v>
      </c>
      <c r="G168" s="24">
        <f t="shared" si="8"/>
        <v>-6.4959105073691958E-2</v>
      </c>
    </row>
    <row r="169" spans="1:7">
      <c r="A169" s="17" t="s">
        <v>10</v>
      </c>
      <c r="B169" s="17" t="s">
        <v>39</v>
      </c>
      <c r="C169" s="17" t="str">
        <f t="shared" si="6"/>
        <v>GBP-QAR</v>
      </c>
      <c r="D169" s="20">
        <v>4.7416</v>
      </c>
      <c r="E169" s="23">
        <f>IFERROR(VLOOKUP($C169,'Previous rates from 01-07-2023'!$C:$D,2,FALSE),"N/A (New Currency)")</f>
        <v>4.6525999999999996</v>
      </c>
      <c r="F169" s="23">
        <f t="shared" si="7"/>
        <v>8.9000000000000412E-2</v>
      </c>
      <c r="G169" s="24">
        <f t="shared" si="8"/>
        <v>1.9129089111464648E-2</v>
      </c>
    </row>
    <row r="170" spans="1:7">
      <c r="A170" s="17" t="s">
        <v>10</v>
      </c>
      <c r="B170" s="17" t="s">
        <v>40</v>
      </c>
      <c r="C170" s="17" t="str">
        <f t="shared" si="6"/>
        <v>GBP-RON</v>
      </c>
      <c r="D170" s="20">
        <v>5.8514099999999996</v>
      </c>
      <c r="E170" s="23">
        <f>IFERROR(VLOOKUP($C170,'Previous rates from 01-07-2023'!$C:$D,2,FALSE),"N/A (New Currency)")</f>
        <v>5.8019999999999996</v>
      </c>
      <c r="F170" s="23">
        <f t="shared" si="7"/>
        <v>4.9409999999999954E-2</v>
      </c>
      <c r="G170" s="24">
        <f t="shared" si="8"/>
        <v>8.5160289555325681E-3</v>
      </c>
    </row>
    <row r="171" spans="1:7">
      <c r="A171" s="17" t="s">
        <v>10</v>
      </c>
      <c r="B171" s="17" t="s">
        <v>41</v>
      </c>
      <c r="C171" s="17" t="str">
        <f t="shared" si="6"/>
        <v>GBP-RUB</v>
      </c>
      <c r="D171" s="20">
        <v>116.37369</v>
      </c>
      <c r="E171" s="23">
        <f>IFERROR(VLOOKUP($C171,'Previous rates from 01-07-2023'!$C:$D,2,FALSE),"N/A (New Currency)")</f>
        <v>106.23332499999999</v>
      </c>
      <c r="F171" s="23">
        <f t="shared" si="7"/>
        <v>10.140365000000003</v>
      </c>
      <c r="G171" s="24">
        <f t="shared" si="8"/>
        <v>9.5453710029315214E-2</v>
      </c>
    </row>
    <row r="172" spans="1:7">
      <c r="A172" s="17" t="s">
        <v>10</v>
      </c>
      <c r="B172" s="17" t="s">
        <v>42</v>
      </c>
      <c r="C172" s="17" t="str">
        <f t="shared" si="6"/>
        <v>GBP-SAR</v>
      </c>
      <c r="D172" s="20">
        <v>5.03268</v>
      </c>
      <c r="E172" s="23">
        <f>IFERROR(VLOOKUP($C172,'Previous rates from 01-07-2023'!$C:$D,2,FALSE),"N/A (New Currency)")</f>
        <v>4.7892000000000001</v>
      </c>
      <c r="F172" s="23">
        <f t="shared" si="7"/>
        <v>0.24347999999999992</v>
      </c>
      <c r="G172" s="24">
        <f t="shared" si="8"/>
        <v>5.0839388624404895E-2</v>
      </c>
    </row>
    <row r="173" spans="1:7">
      <c r="A173" s="17" t="s">
        <v>10</v>
      </c>
      <c r="B173" s="17" t="s">
        <v>43</v>
      </c>
      <c r="C173" s="17" t="str">
        <f t="shared" si="6"/>
        <v>GBP-SEK</v>
      </c>
      <c r="D173" s="20">
        <v>12.754810000000001</v>
      </c>
      <c r="E173" s="23">
        <f>IFERROR(VLOOKUP($C173,'Previous rates from 01-07-2023'!$C:$D,2,FALSE),"N/A (New Currency)")</f>
        <v>13.534800000000001</v>
      </c>
      <c r="F173" s="23">
        <f t="shared" si="7"/>
        <v>-0.77998999999999974</v>
      </c>
      <c r="G173" s="24">
        <f t="shared" si="8"/>
        <v>-5.7628483612613392E-2</v>
      </c>
    </row>
    <row r="174" spans="1:7">
      <c r="A174" s="17" t="s">
        <v>10</v>
      </c>
      <c r="B174" s="17" t="s">
        <v>44</v>
      </c>
      <c r="C174" s="17" t="str">
        <f t="shared" si="6"/>
        <v>GBP-SGD</v>
      </c>
      <c r="D174" s="20">
        <v>1.7289099999999999</v>
      </c>
      <c r="E174" s="23">
        <f>IFERROR(VLOOKUP($C174,'Previous rates from 01-07-2023'!$C:$D,2,FALSE),"N/A (New Currency)")</f>
        <v>1.6968000000000001</v>
      </c>
      <c r="F174" s="23">
        <f t="shared" si="7"/>
        <v>3.2109999999999861E-2</v>
      </c>
      <c r="G174" s="24">
        <f t="shared" si="8"/>
        <v>1.8923856671381342E-2</v>
      </c>
    </row>
    <row r="175" spans="1:7">
      <c r="A175" s="17" t="s">
        <v>10</v>
      </c>
      <c r="B175" s="17" t="s">
        <v>45</v>
      </c>
      <c r="C175" s="17" t="str">
        <f t="shared" si="6"/>
        <v>GBP-THB</v>
      </c>
      <c r="D175" s="20">
        <v>43.473660000000002</v>
      </c>
      <c r="E175" s="23">
        <f>IFERROR(VLOOKUP($C175,'Previous rates from 01-07-2023'!$C:$D,2,FALSE),"N/A (New Currency)")</f>
        <v>43.89</v>
      </c>
      <c r="F175" s="23">
        <f t="shared" si="7"/>
        <v>-0.41633999999999816</v>
      </c>
      <c r="G175" s="24">
        <f t="shared" si="8"/>
        <v>-9.4859876965139693E-3</v>
      </c>
    </row>
    <row r="176" spans="1:7">
      <c r="A176" s="17" t="s">
        <v>10</v>
      </c>
      <c r="B176" s="17" t="s">
        <v>46</v>
      </c>
      <c r="C176" s="17" t="str">
        <f t="shared" si="6"/>
        <v>GBP-TRY</v>
      </c>
      <c r="D176" s="20">
        <v>54.984839999999998</v>
      </c>
      <c r="E176" s="23">
        <f>IFERROR(VLOOKUP($C176,'Previous rates from 01-07-2023'!$C:$D,2,FALSE),"N/A (New Currency)")</f>
        <v>29.826899999999998</v>
      </c>
      <c r="F176" s="23">
        <f t="shared" si="7"/>
        <v>25.15794</v>
      </c>
      <c r="G176" s="24">
        <f t="shared" si="8"/>
        <v>0.84346479184896861</v>
      </c>
    </row>
    <row r="177" spans="1:7">
      <c r="A177" s="17" t="s">
        <v>10</v>
      </c>
      <c r="B177" s="17" t="s">
        <v>47</v>
      </c>
      <c r="C177" s="17" t="str">
        <f t="shared" si="6"/>
        <v>GBP-TWD</v>
      </c>
      <c r="D177" s="20">
        <v>41.239159999999998</v>
      </c>
      <c r="E177" s="23">
        <f>IFERROR(VLOOKUP($C177,'Previous rates from 01-07-2023'!$C:$D,2,FALSE),"N/A (New Currency)")</f>
        <v>38.892000000000003</v>
      </c>
      <c r="F177" s="23">
        <f t="shared" si="7"/>
        <v>2.3471599999999953</v>
      </c>
      <c r="G177" s="24">
        <f t="shared" si="8"/>
        <v>6.0350714799958731E-2</v>
      </c>
    </row>
    <row r="178" spans="1:7">
      <c r="A178" s="17" t="s">
        <v>10</v>
      </c>
      <c r="B178" s="17" t="s">
        <v>52</v>
      </c>
      <c r="C178" s="17" t="str">
        <f t="shared" si="6"/>
        <v>GBP-UAH</v>
      </c>
      <c r="D178" s="20">
        <v>49.386229999999998</v>
      </c>
      <c r="E178" s="23">
        <f>IFERROR(VLOOKUP($C178,'Previous rates from 01-07-2023'!$C:$D,2,FALSE),"N/A (New Currency)")</f>
        <v>46.658299999999997</v>
      </c>
      <c r="F178" s="23">
        <f t="shared" si="7"/>
        <v>2.7279300000000006</v>
      </c>
      <c r="G178" s="24">
        <f t="shared" si="8"/>
        <v>5.8466124998124681E-2</v>
      </c>
    </row>
    <row r="179" spans="1:7">
      <c r="A179" s="17" t="s">
        <v>10</v>
      </c>
      <c r="B179" s="17" t="s">
        <v>11</v>
      </c>
      <c r="C179" s="17" t="str">
        <f t="shared" si="6"/>
        <v>GBP-USD</v>
      </c>
      <c r="D179" s="20">
        <v>1.34171</v>
      </c>
      <c r="E179" s="23">
        <f>IFERROR(VLOOKUP($C179,'Previous rates from 01-07-2023'!$C:$D,2,FALSE),"N/A (New Currency)")</f>
        <v>1.2613300000000001</v>
      </c>
      <c r="F179" s="23">
        <f t="shared" si="7"/>
        <v>8.0379999999999896E-2</v>
      </c>
      <c r="G179" s="24">
        <f t="shared" si="8"/>
        <v>6.3726384054926061E-2</v>
      </c>
    </row>
    <row r="180" spans="1:7">
      <c r="A180" s="17" t="s">
        <v>10</v>
      </c>
      <c r="B180" s="17" t="s">
        <v>48</v>
      </c>
      <c r="C180" s="17" t="str">
        <f t="shared" si="6"/>
        <v>GBP-VND</v>
      </c>
      <c r="D180" s="20">
        <v>35245.019560000001</v>
      </c>
      <c r="E180" s="23">
        <f>IFERROR(VLOOKUP($C180,'Previous rates from 01-07-2023'!$C:$D,2,FALSE),"N/A (New Currency)")</f>
        <v>29730</v>
      </c>
      <c r="F180" s="23">
        <f t="shared" si="7"/>
        <v>5515.0195600000006</v>
      </c>
      <c r="G180" s="24">
        <f t="shared" si="8"/>
        <v>0.18550351698620923</v>
      </c>
    </row>
    <row r="181" spans="1:7">
      <c r="A181" s="17" t="s">
        <v>10</v>
      </c>
      <c r="B181" s="17" t="s">
        <v>49</v>
      </c>
      <c r="C181" s="17" t="str">
        <f t="shared" si="6"/>
        <v>GBP-ZAR</v>
      </c>
      <c r="D181" s="20">
        <v>23.556550000000001</v>
      </c>
      <c r="E181" s="23">
        <f>IFERROR(VLOOKUP($C181,'Previous rates from 01-07-2023'!$C:$D,2,FALSE),"N/A (New Currency)")</f>
        <v>23.2026</v>
      </c>
      <c r="F181" s="23">
        <f t="shared" si="7"/>
        <v>0.3539500000000011</v>
      </c>
      <c r="G181" s="24">
        <f t="shared" si="8"/>
        <v>1.5254755932524851E-2</v>
      </c>
    </row>
    <row r="182" spans="1:7">
      <c r="A182" s="17" t="s">
        <v>23</v>
      </c>
      <c r="B182" s="17" t="s">
        <v>8</v>
      </c>
      <c r="C182" s="17" t="str">
        <f t="shared" si="6"/>
        <v>GTQ-AUD</v>
      </c>
      <c r="D182" s="20">
        <v>0.19162999999999999</v>
      </c>
      <c r="E182" s="23">
        <f>IFERROR(VLOOKUP($C182,'Previous rates from 01-07-2023'!$C:$D,2,FALSE),"N/A (New Currency)")</f>
        <v>0.188193</v>
      </c>
      <c r="F182" s="23">
        <f t="shared" si="7"/>
        <v>3.4369999999999956E-3</v>
      </c>
      <c r="G182" s="24">
        <f t="shared" si="8"/>
        <v>1.8263166005111749E-2</v>
      </c>
    </row>
    <row r="183" spans="1:7">
      <c r="A183" s="17" t="s">
        <v>23</v>
      </c>
      <c r="B183" s="17" t="s">
        <v>9</v>
      </c>
      <c r="C183" s="17" t="str">
        <f t="shared" si="6"/>
        <v>GTQ-EUR</v>
      </c>
      <c r="D183" s="20">
        <v>0.12085</v>
      </c>
      <c r="E183" s="23">
        <f>IFERROR(VLOOKUP($C183,'Previous rates from 01-07-2023'!$C:$D,2,FALSE),"N/A (New Currency)")</f>
        <v>0.11729000000000001</v>
      </c>
      <c r="F183" s="23">
        <f t="shared" si="7"/>
        <v>3.5599999999999937E-3</v>
      </c>
      <c r="G183" s="24">
        <f t="shared" si="8"/>
        <v>3.0352118680194336E-2</v>
      </c>
    </row>
    <row r="184" spans="1:7">
      <c r="A184" s="17" t="s">
        <v>23</v>
      </c>
      <c r="B184" s="17" t="s">
        <v>10</v>
      </c>
      <c r="C184" s="17" t="str">
        <f t="shared" si="6"/>
        <v>GTQ-GBP</v>
      </c>
      <c r="D184" s="20">
        <v>0.1009</v>
      </c>
      <c r="E184" s="23">
        <f>IFERROR(VLOOKUP($C184,'Previous rates from 01-07-2023'!$C:$D,2,FALSE),"N/A (New Currency)")</f>
        <v>0.101061</v>
      </c>
      <c r="F184" s="23">
        <f t="shared" si="7"/>
        <v>-1.6099999999999448E-4</v>
      </c>
      <c r="G184" s="24">
        <f t="shared" si="8"/>
        <v>-1.5930972383015652E-3</v>
      </c>
    </row>
    <row r="185" spans="1:7">
      <c r="A185" s="17" t="s">
        <v>23</v>
      </c>
      <c r="B185" s="17" t="s">
        <v>11</v>
      </c>
      <c r="C185" s="17" t="str">
        <f t="shared" si="6"/>
        <v>GTQ-USD</v>
      </c>
      <c r="D185" s="20">
        <v>0.13089999999999999</v>
      </c>
      <c r="E185" s="23">
        <f>IFERROR(VLOOKUP($C185,'Previous rates from 01-07-2023'!$C:$D,2,FALSE),"N/A (New Currency)")</f>
        <v>0.12768599999999999</v>
      </c>
      <c r="F185" s="23">
        <f t="shared" si="7"/>
        <v>3.2139999999999946E-3</v>
      </c>
      <c r="G185" s="24">
        <f t="shared" si="8"/>
        <v>2.5171122910890738E-2</v>
      </c>
    </row>
    <row r="186" spans="1:7">
      <c r="A186" s="17" t="s">
        <v>24</v>
      </c>
      <c r="B186" s="17" t="s">
        <v>8</v>
      </c>
      <c r="C186" s="17" t="str">
        <f t="shared" si="6"/>
        <v>HKD-AUD</v>
      </c>
      <c r="D186" s="20">
        <v>0.19608</v>
      </c>
      <c r="E186" s="23">
        <f>IFERROR(VLOOKUP($C186,'Previous rates from 01-07-2023'!$C:$D,2,FALSE),"N/A (New Currency)")</f>
        <v>0.18764500000000001</v>
      </c>
      <c r="F186" s="23">
        <f t="shared" si="7"/>
        <v>8.4349999999999981E-3</v>
      </c>
      <c r="G186" s="24">
        <f t="shared" si="8"/>
        <v>4.4951903861014136E-2</v>
      </c>
    </row>
    <row r="187" spans="1:7">
      <c r="A187" s="17" t="s">
        <v>24</v>
      </c>
      <c r="B187" s="17" t="s">
        <v>16</v>
      </c>
      <c r="C187" s="17" t="str">
        <f t="shared" si="6"/>
        <v>HKD-CAD</v>
      </c>
      <c r="D187" s="20">
        <v>0.1772</v>
      </c>
      <c r="E187" s="23">
        <f>IFERROR(VLOOKUP($C187,'Previous rates from 01-07-2023'!$C:$D,2,FALSE),"N/A (New Currency)")</f>
        <v>0.16991800000000001</v>
      </c>
      <c r="F187" s="23">
        <f t="shared" si="7"/>
        <v>7.2819999999999829E-3</v>
      </c>
      <c r="G187" s="24">
        <f t="shared" si="8"/>
        <v>4.2855965818806616E-2</v>
      </c>
    </row>
    <row r="188" spans="1:7">
      <c r="A188" s="17" t="s">
        <v>24</v>
      </c>
      <c r="B188" s="17" t="s">
        <v>9</v>
      </c>
      <c r="C188" s="17" t="str">
        <f t="shared" si="6"/>
        <v>HKD-EUR</v>
      </c>
      <c r="D188" s="20">
        <v>0.11004</v>
      </c>
      <c r="E188" s="23">
        <f>IFERROR(VLOOKUP($C188,'Previous rates from 01-07-2023'!$C:$D,2,FALSE),"N/A (New Currency)")</f>
        <v>0.117898</v>
      </c>
      <c r="F188" s="23">
        <f t="shared" si="7"/>
        <v>-7.8580000000000039E-3</v>
      </c>
      <c r="G188" s="24">
        <f t="shared" si="8"/>
        <v>-6.6650833771565277E-2</v>
      </c>
    </row>
    <row r="189" spans="1:7">
      <c r="A189" s="17" t="s">
        <v>24</v>
      </c>
      <c r="B189" s="17" t="s">
        <v>10</v>
      </c>
      <c r="C189" s="17" t="str">
        <f t="shared" si="6"/>
        <v>HKD-GBP</v>
      </c>
      <c r="D189" s="20">
        <v>9.5430000000000001E-2</v>
      </c>
      <c r="E189" s="23">
        <f>IFERROR(VLOOKUP($C189,'Previous rates from 01-07-2023'!$C:$D,2,FALSE),"N/A (New Currency)")</f>
        <v>0.10075099999999999</v>
      </c>
      <c r="F189" s="23">
        <f t="shared" si="7"/>
        <v>-5.3209999999999924E-3</v>
      </c>
      <c r="G189" s="24">
        <f t="shared" si="8"/>
        <v>-5.2813371579438342E-2</v>
      </c>
    </row>
    <row r="190" spans="1:7">
      <c r="A190" s="17" t="s">
        <v>24</v>
      </c>
      <c r="B190" s="17" t="s">
        <v>36</v>
      </c>
      <c r="C190" s="17" t="str">
        <f t="shared" si="6"/>
        <v>HKD-NZD</v>
      </c>
      <c r="D190" s="20">
        <v>0.21807000000000001</v>
      </c>
      <c r="E190" s="23">
        <f>IFERROR(VLOOKUP($C190,'Previous rates from 01-07-2023'!$C:$D,2,FALSE),"N/A (New Currency)")</f>
        <v>0.20593</v>
      </c>
      <c r="F190" s="23">
        <f t="shared" si="7"/>
        <v>1.2140000000000012E-2</v>
      </c>
      <c r="G190" s="24">
        <f t="shared" si="8"/>
        <v>5.8952071092118738E-2</v>
      </c>
    </row>
    <row r="191" spans="1:7">
      <c r="A191" s="17" t="s">
        <v>24</v>
      </c>
      <c r="B191" s="17" t="s">
        <v>11</v>
      </c>
      <c r="C191" s="17" t="str">
        <f t="shared" si="6"/>
        <v>HKD-USD</v>
      </c>
      <c r="D191" s="20">
        <v>0.12803</v>
      </c>
      <c r="E191" s="23">
        <f>IFERROR(VLOOKUP($C191,'Previous rates from 01-07-2023'!$C:$D,2,FALSE),"N/A (New Currency)")</f>
        <v>0.12769900000000001</v>
      </c>
      <c r="F191" s="23">
        <f t="shared" si="7"/>
        <v>3.3099999999999796E-4</v>
      </c>
      <c r="G191" s="24">
        <f t="shared" si="8"/>
        <v>2.5920328271951849E-3</v>
      </c>
    </row>
    <row r="192" spans="1:7">
      <c r="A192" s="17" t="s">
        <v>25</v>
      </c>
      <c r="B192" s="17" t="s">
        <v>8</v>
      </c>
      <c r="C192" s="17" t="str">
        <f t="shared" si="6"/>
        <v>HRK-AUD</v>
      </c>
      <c r="D192" s="20">
        <v>0.21360000000000001</v>
      </c>
      <c r="E192" s="23">
        <f>IFERROR(VLOOKUP($C192,'Previous rates from 01-07-2023'!$C:$D,2,FALSE),"N/A (New Currency)")</f>
        <v>0.211253</v>
      </c>
      <c r="F192" s="23">
        <f t="shared" si="7"/>
        <v>2.3470000000000157E-3</v>
      </c>
      <c r="G192" s="24">
        <f t="shared" si="8"/>
        <v>1.1109901397850046E-2</v>
      </c>
    </row>
    <row r="193" spans="1:7">
      <c r="A193" s="17" t="s">
        <v>25</v>
      </c>
      <c r="B193" s="17" t="s">
        <v>9</v>
      </c>
      <c r="C193" s="17" t="str">
        <f t="shared" si="6"/>
        <v>HRK-EUR</v>
      </c>
      <c r="D193" s="20">
        <v>0.13089999999999999</v>
      </c>
      <c r="E193" s="23">
        <f>IFERROR(VLOOKUP($C193,'Previous rates from 01-07-2023'!$C:$D,2,FALSE),"N/A (New Currency)")</f>
        <v>0.132688</v>
      </c>
      <c r="F193" s="23">
        <f t="shared" si="7"/>
        <v>-1.7880000000000118E-3</v>
      </c>
      <c r="G193" s="24">
        <f t="shared" si="8"/>
        <v>-1.3475220065115246E-2</v>
      </c>
    </row>
    <row r="194" spans="1:7">
      <c r="A194" s="17" t="s">
        <v>25</v>
      </c>
      <c r="B194" s="17" t="s">
        <v>10</v>
      </c>
      <c r="C194" s="17" t="str">
        <f t="shared" si="6"/>
        <v>HRK-GBP</v>
      </c>
      <c r="D194" s="20">
        <v>0.1109</v>
      </c>
      <c r="E194" s="23">
        <f>IFERROR(VLOOKUP($C194,'Previous rates from 01-07-2023'!$C:$D,2,FALSE),"N/A (New Currency)")</f>
        <v>0.113414</v>
      </c>
      <c r="F194" s="23">
        <f t="shared" si="7"/>
        <v>-2.5140000000000023E-3</v>
      </c>
      <c r="G194" s="24">
        <f t="shared" si="8"/>
        <v>-2.2166575555046135E-2</v>
      </c>
    </row>
    <row r="195" spans="1:7">
      <c r="A195" s="17" t="s">
        <v>25</v>
      </c>
      <c r="B195" s="17" t="s">
        <v>11</v>
      </c>
      <c r="C195" s="17" t="str">
        <f t="shared" ref="C195:C258" si="9">_xlfn.CONCAT($A195,"-",$B195)</f>
        <v>HRK-USD</v>
      </c>
      <c r="D195" s="20">
        <v>0.1409</v>
      </c>
      <c r="E195" s="23">
        <f>IFERROR(VLOOKUP($C195,'Previous rates from 01-07-2023'!$C:$D,2,FALSE),"N/A (New Currency)")</f>
        <v>0.14364499999999999</v>
      </c>
      <c r="F195" s="23">
        <f t="shared" ref="F195:F258" si="10">IFERROR($D195-$E195,"N/A (New Currency)")</f>
        <v>-2.7449999999999974E-3</v>
      </c>
      <c r="G195" s="24">
        <f t="shared" ref="G195:G258" si="11">IFERROR($F195/$E195,"N/A (New Currency)")</f>
        <v>-1.9109610498102943E-2</v>
      </c>
    </row>
    <row r="196" spans="1:7">
      <c r="A196" s="17" t="s">
        <v>26</v>
      </c>
      <c r="B196" s="17" t="s">
        <v>8</v>
      </c>
      <c r="C196" s="17" t="str">
        <f t="shared" si="9"/>
        <v>IDR-AUD</v>
      </c>
      <c r="D196" s="20">
        <v>9.0000000000000006E-5</v>
      </c>
      <c r="E196" s="23">
        <f>IFERROR(VLOOKUP($C196,'Previous rates from 01-07-2023'!$C:$D,2,FALSE),"N/A (New Currency)")</f>
        <v>9.87E-5</v>
      </c>
      <c r="F196" s="23">
        <f t="shared" si="10"/>
        <v>-8.6999999999999946E-6</v>
      </c>
      <c r="G196" s="24">
        <f t="shared" si="11"/>
        <v>-8.8145896656534897E-2</v>
      </c>
    </row>
    <row r="197" spans="1:7">
      <c r="A197" s="17" t="s">
        <v>26</v>
      </c>
      <c r="B197" s="17" t="s">
        <v>9</v>
      </c>
      <c r="C197" s="17" t="str">
        <f t="shared" si="9"/>
        <v>IDR-EUR</v>
      </c>
      <c r="D197" s="20">
        <v>5.0000000000000002E-5</v>
      </c>
      <c r="E197" s="23">
        <f>IFERROR(VLOOKUP($C197,'Previous rates from 01-07-2023'!$C:$D,2,FALSE),"N/A (New Currency)")</f>
        <v>6.0600000000000003E-5</v>
      </c>
      <c r="F197" s="23">
        <f t="shared" si="10"/>
        <v>-1.06E-5</v>
      </c>
      <c r="G197" s="24">
        <f t="shared" si="11"/>
        <v>-0.17491749174917492</v>
      </c>
    </row>
    <row r="198" spans="1:7">
      <c r="A198" s="17" t="s">
        <v>26</v>
      </c>
      <c r="B198" s="17" t="s">
        <v>10</v>
      </c>
      <c r="C198" s="17" t="str">
        <f t="shared" si="9"/>
        <v>IDR-GBP</v>
      </c>
      <c r="D198" s="20">
        <v>5.0000000000000002E-5</v>
      </c>
      <c r="E198" s="23">
        <f>IFERROR(VLOOKUP($C198,'Previous rates from 01-07-2023'!$C:$D,2,FALSE),"N/A (New Currency)")</f>
        <v>5.3000000000000001E-5</v>
      </c>
      <c r="F198" s="23">
        <f t="shared" si="10"/>
        <v>-2.9999999999999984E-6</v>
      </c>
      <c r="G198" s="24">
        <f t="shared" si="11"/>
        <v>-5.6603773584905627E-2</v>
      </c>
    </row>
    <row r="199" spans="1:7">
      <c r="A199" s="17" t="s">
        <v>26</v>
      </c>
      <c r="B199" s="17" t="s">
        <v>11</v>
      </c>
      <c r="C199" s="17" t="str">
        <f t="shared" si="9"/>
        <v>IDR-USD</v>
      </c>
      <c r="D199" s="20">
        <v>6.0000000000000002E-5</v>
      </c>
      <c r="E199" s="23">
        <f>IFERROR(VLOOKUP($C199,'Previous rates from 01-07-2023'!$C:$D,2,FALSE),"N/A (New Currency)")</f>
        <v>6.7180000000000004E-5</v>
      </c>
      <c r="F199" s="23">
        <f t="shared" si="10"/>
        <v>-7.1800000000000024E-6</v>
      </c>
      <c r="G199" s="24">
        <f t="shared" si="11"/>
        <v>-0.10687704674010125</v>
      </c>
    </row>
    <row r="200" spans="1:7">
      <c r="A200" s="17" t="s">
        <v>27</v>
      </c>
      <c r="B200" s="17" t="s">
        <v>8</v>
      </c>
      <c r="C200" s="17" t="str">
        <f t="shared" si="9"/>
        <v>ILS-AUD</v>
      </c>
      <c r="D200" s="20">
        <v>0.45690999999999998</v>
      </c>
      <c r="E200" s="23">
        <f>IFERROR(VLOOKUP($C200,'Previous rates from 01-07-2023'!$C:$D,2,FALSE),"N/A (New Currency)")</f>
        <v>0.39783577339274351</v>
      </c>
      <c r="F200" s="23">
        <f t="shared" si="10"/>
        <v>5.9074226607256475E-2</v>
      </c>
      <c r="G200" s="24">
        <f t="shared" si="11"/>
        <v>0.14848897599999986</v>
      </c>
    </row>
    <row r="201" spans="1:7">
      <c r="A201" s="17" t="s">
        <v>27</v>
      </c>
      <c r="B201" s="17" t="s">
        <v>9</v>
      </c>
      <c r="C201" s="17" t="str">
        <f t="shared" si="9"/>
        <v>ILS-EUR</v>
      </c>
      <c r="D201" s="20">
        <v>0.25642999999999999</v>
      </c>
      <c r="E201" s="23">
        <f>IFERROR(VLOOKUP($C201,'Previous rates from 01-07-2023'!$C:$D,2,FALSE),"N/A (New Currency)")</f>
        <v>0.247</v>
      </c>
      <c r="F201" s="23">
        <f t="shared" si="10"/>
        <v>9.4299999999999939E-3</v>
      </c>
      <c r="G201" s="24">
        <f t="shared" si="11"/>
        <v>3.817813765182184E-2</v>
      </c>
    </row>
    <row r="202" spans="1:7">
      <c r="A202" s="17" t="s">
        <v>27</v>
      </c>
      <c r="B202" s="17" t="s">
        <v>10</v>
      </c>
      <c r="C202" s="17" t="str">
        <f t="shared" si="9"/>
        <v>ILS-GBP</v>
      </c>
      <c r="D202" s="20">
        <v>0.22231999999999999</v>
      </c>
      <c r="E202" s="23">
        <f>IFERROR(VLOOKUP($C202,'Previous rates from 01-07-2023'!$C:$D,2,FALSE),"N/A (New Currency)")</f>
        <v>0.21814600000000001</v>
      </c>
      <c r="F202" s="23">
        <f t="shared" si="10"/>
        <v>4.1739999999999833E-3</v>
      </c>
      <c r="G202" s="24">
        <f t="shared" si="11"/>
        <v>1.9133974494146045E-2</v>
      </c>
    </row>
    <row r="203" spans="1:7">
      <c r="A203" s="17" t="s">
        <v>27</v>
      </c>
      <c r="B203" s="17" t="s">
        <v>11</v>
      </c>
      <c r="C203" s="17" t="str">
        <f t="shared" si="9"/>
        <v>ILS-USD</v>
      </c>
      <c r="D203" s="20">
        <v>0.29832999999999998</v>
      </c>
      <c r="E203" s="23">
        <f>IFERROR(VLOOKUP($C203,'Previous rates from 01-07-2023'!$C:$D,2,FALSE),"N/A (New Currency)")</f>
        <v>0.27600000000000002</v>
      </c>
      <c r="F203" s="23">
        <f t="shared" si="10"/>
        <v>2.2329999999999961E-2</v>
      </c>
      <c r="G203" s="24">
        <f t="shared" si="11"/>
        <v>8.0905797101449128E-2</v>
      </c>
    </row>
    <row r="204" spans="1:7">
      <c r="A204" s="17" t="s">
        <v>28</v>
      </c>
      <c r="B204" s="17" t="s">
        <v>8</v>
      </c>
      <c r="C204" s="17" t="str">
        <f t="shared" si="9"/>
        <v>INR-AUD</v>
      </c>
      <c r="D204" s="20">
        <v>1.7500000000000002E-2</v>
      </c>
      <c r="E204" s="23">
        <f>IFERROR(VLOOKUP($C204,'Previous rates from 01-07-2023'!$C:$D,2,FALSE),"N/A (New Currency)")</f>
        <v>1.7919999999999998E-2</v>
      </c>
      <c r="F204" s="23">
        <f t="shared" si="10"/>
        <v>-4.1999999999999676E-4</v>
      </c>
      <c r="G204" s="24">
        <f t="shared" si="11"/>
        <v>-2.3437499999999823E-2</v>
      </c>
    </row>
    <row r="205" spans="1:7">
      <c r="A205" s="17" t="s">
        <v>28</v>
      </c>
      <c r="B205" s="17" t="s">
        <v>9</v>
      </c>
      <c r="C205" s="17" t="str">
        <f t="shared" si="9"/>
        <v>INR-EUR</v>
      </c>
      <c r="D205" s="20">
        <v>9.8200000000000006E-3</v>
      </c>
      <c r="E205" s="23">
        <f>IFERROR(VLOOKUP($C205,'Previous rates from 01-07-2023'!$C:$D,2,FALSE),"N/A (New Currency)")</f>
        <v>1.1095000000000001E-2</v>
      </c>
      <c r="F205" s="23">
        <f t="shared" si="10"/>
        <v>-1.2750000000000001E-3</v>
      </c>
      <c r="G205" s="24">
        <f t="shared" si="11"/>
        <v>-0.1149166291122127</v>
      </c>
    </row>
    <row r="206" spans="1:7">
      <c r="A206" s="17" t="s">
        <v>28</v>
      </c>
      <c r="B206" s="17" t="s">
        <v>10</v>
      </c>
      <c r="C206" s="17" t="str">
        <f t="shared" si="9"/>
        <v>INR-GBP</v>
      </c>
      <c r="D206" s="20">
        <v>8.5199999999999998E-3</v>
      </c>
      <c r="E206" s="23">
        <f>IFERROR(VLOOKUP($C206,'Previous rates from 01-07-2023'!$C:$D,2,FALSE),"N/A (New Currency)")</f>
        <v>9.6220000000000003E-3</v>
      </c>
      <c r="F206" s="23">
        <f t="shared" si="10"/>
        <v>-1.1020000000000005E-3</v>
      </c>
      <c r="G206" s="24">
        <f t="shared" si="11"/>
        <v>-0.11452920390771154</v>
      </c>
    </row>
    <row r="207" spans="1:7">
      <c r="A207" s="17" t="s">
        <v>28</v>
      </c>
      <c r="B207" s="17" t="s">
        <v>44</v>
      </c>
      <c r="C207" s="17" t="str">
        <f t="shared" si="9"/>
        <v>INR-SGD</v>
      </c>
      <c r="D207" s="20">
        <v>1.473E-2</v>
      </c>
      <c r="E207" s="23">
        <f>IFERROR(VLOOKUP($C207,'Previous rates from 01-07-2023'!$C:$D,2,FALSE),"N/A (New Currency)")</f>
        <v>1.6344000000000001E-2</v>
      </c>
      <c r="F207" s="23">
        <f t="shared" si="10"/>
        <v>-1.6140000000000009E-3</v>
      </c>
      <c r="G207" s="24">
        <f t="shared" si="11"/>
        <v>-9.8751835535976551E-2</v>
      </c>
    </row>
    <row r="208" spans="1:7">
      <c r="A208" s="17" t="s">
        <v>28</v>
      </c>
      <c r="B208" s="17" t="s">
        <v>11</v>
      </c>
      <c r="C208" s="17" t="str">
        <f t="shared" si="9"/>
        <v>INR-USD</v>
      </c>
      <c r="D208" s="20">
        <v>1.1429999999999999E-2</v>
      </c>
      <c r="E208" s="23">
        <f>IFERROR(VLOOKUP($C208,'Previous rates from 01-07-2023'!$C:$D,2,FALSE),"N/A (New Currency)")</f>
        <v>1.2194999999999999E-2</v>
      </c>
      <c r="F208" s="23">
        <f t="shared" si="10"/>
        <v>-7.6500000000000005E-4</v>
      </c>
      <c r="G208" s="24">
        <f t="shared" si="11"/>
        <v>-6.2730627306273073E-2</v>
      </c>
    </row>
    <row r="209" spans="1:7">
      <c r="A209" s="17" t="s">
        <v>29</v>
      </c>
      <c r="B209" s="17" t="s">
        <v>8</v>
      </c>
      <c r="C209" s="17" t="str">
        <f t="shared" si="9"/>
        <v>JPY-AUD</v>
      </c>
      <c r="D209" s="20">
        <v>1.0290000000000001E-2</v>
      </c>
      <c r="E209" s="23">
        <f>IFERROR(VLOOKUP($C209,'Previous rates from 01-07-2023'!$C:$D,2,FALSE),"N/A (New Currency)")</f>
        <v>1.0519000000000001E-2</v>
      </c>
      <c r="F209" s="23">
        <f t="shared" si="10"/>
        <v>-2.2900000000000004E-4</v>
      </c>
      <c r="G209" s="24">
        <f t="shared" si="11"/>
        <v>-2.177013024051716E-2</v>
      </c>
    </row>
    <row r="210" spans="1:7">
      <c r="A210" s="17" t="s">
        <v>29</v>
      </c>
      <c r="B210" s="17" t="s">
        <v>9</v>
      </c>
      <c r="C210" s="17" t="str">
        <f t="shared" si="9"/>
        <v>JPY-EUR</v>
      </c>
      <c r="D210" s="20">
        <v>5.77E-3</v>
      </c>
      <c r="E210" s="23">
        <f>IFERROR(VLOOKUP($C210,'Previous rates from 01-07-2023'!$C:$D,2,FALSE),"N/A (New Currency)")</f>
        <v>6.4099999999999999E-3</v>
      </c>
      <c r="F210" s="23">
        <f t="shared" si="10"/>
        <v>-6.3999999999999994E-4</v>
      </c>
      <c r="G210" s="24">
        <f t="shared" si="11"/>
        <v>-9.984399375975038E-2</v>
      </c>
    </row>
    <row r="211" spans="1:7">
      <c r="A211" s="17" t="s">
        <v>29</v>
      </c>
      <c r="B211" s="17" t="s">
        <v>10</v>
      </c>
      <c r="C211" s="17" t="str">
        <f t="shared" si="9"/>
        <v>JPY-GBP</v>
      </c>
      <c r="D211" s="20">
        <v>5.0099999999999997E-3</v>
      </c>
      <c r="E211" s="23">
        <f>IFERROR(VLOOKUP($C211,'Previous rates from 01-07-2023'!$C:$D,2,FALSE),"N/A (New Currency)")</f>
        <v>5.6480000000000002E-3</v>
      </c>
      <c r="F211" s="23">
        <f t="shared" si="10"/>
        <v>-6.3800000000000055E-4</v>
      </c>
      <c r="G211" s="24">
        <f t="shared" si="11"/>
        <v>-0.11296033994334287</v>
      </c>
    </row>
    <row r="212" spans="1:7">
      <c r="A212" s="17" t="s">
        <v>29</v>
      </c>
      <c r="B212" s="17" t="s">
        <v>11</v>
      </c>
      <c r="C212" s="17" t="str">
        <f t="shared" si="9"/>
        <v>JPY-USD</v>
      </c>
      <c r="D212" s="20">
        <v>6.7200000000000003E-3</v>
      </c>
      <c r="E212" s="23">
        <f>IFERROR(VLOOKUP($C212,'Previous rates from 01-07-2023'!$C:$D,2,FALSE),"N/A (New Currency)")</f>
        <v>7.1580000000000003E-3</v>
      </c>
      <c r="F212" s="23">
        <f t="shared" si="10"/>
        <v>-4.3800000000000002E-4</v>
      </c>
      <c r="G212" s="24">
        <f t="shared" si="11"/>
        <v>-6.119027661357921E-2</v>
      </c>
    </row>
    <row r="213" spans="1:7">
      <c r="A213" s="17" t="s">
        <v>30</v>
      </c>
      <c r="B213" s="17" t="s">
        <v>8</v>
      </c>
      <c r="C213" s="17" t="str">
        <f t="shared" si="9"/>
        <v>KES-AUD</v>
      </c>
      <c r="D213" s="20">
        <v>9.1400000000000006E-3</v>
      </c>
      <c r="E213" s="23">
        <f>IFERROR(VLOOKUP($C213,'Previous rates from 01-07-2023'!$C:$D,2,FALSE),"N/A (New Currency)")</f>
        <v>1.0526300000000001E-2</v>
      </c>
      <c r="F213" s="23">
        <f t="shared" si="10"/>
        <v>-1.3863E-3</v>
      </c>
      <c r="G213" s="24">
        <f t="shared" si="11"/>
        <v>-0.13169869754804631</v>
      </c>
    </row>
    <row r="214" spans="1:7">
      <c r="A214" s="17" t="s">
        <v>30</v>
      </c>
      <c r="B214" s="17" t="s">
        <v>9</v>
      </c>
      <c r="C214" s="17" t="str">
        <f t="shared" si="9"/>
        <v>KES-EUR</v>
      </c>
      <c r="D214" s="20">
        <v>7.0800000000000004E-3</v>
      </c>
      <c r="E214" s="23">
        <f>IFERROR(VLOOKUP($C214,'Previous rates from 01-07-2023'!$C:$D,2,FALSE),"N/A (New Currency)")</f>
        <v>6.5155999999999999E-3</v>
      </c>
      <c r="F214" s="23">
        <f t="shared" si="10"/>
        <v>5.6440000000000049E-4</v>
      </c>
      <c r="G214" s="24">
        <f t="shared" si="11"/>
        <v>8.6622874332371619E-2</v>
      </c>
    </row>
    <row r="215" spans="1:7">
      <c r="A215" s="17" t="s">
        <v>30</v>
      </c>
      <c r="B215" s="17" t="s">
        <v>10</v>
      </c>
      <c r="C215" s="17" t="str">
        <f t="shared" si="9"/>
        <v>KES-GBP</v>
      </c>
      <c r="D215" s="20">
        <v>5.8199999999999997E-3</v>
      </c>
      <c r="E215" s="23">
        <f>IFERROR(VLOOKUP($C215,'Previous rates from 01-07-2023'!$C:$D,2,FALSE),"N/A (New Currency)")</f>
        <v>5.6517E-3</v>
      </c>
      <c r="F215" s="23">
        <f t="shared" si="10"/>
        <v>1.682999999999997E-4</v>
      </c>
      <c r="G215" s="24">
        <f t="shared" si="11"/>
        <v>2.9778650671479324E-2</v>
      </c>
    </row>
    <row r="216" spans="1:7">
      <c r="A216" s="17" t="s">
        <v>30</v>
      </c>
      <c r="B216" s="17" t="s">
        <v>11</v>
      </c>
      <c r="C216" s="17" t="str">
        <f t="shared" si="9"/>
        <v>KES-USD</v>
      </c>
      <c r="D216" s="20">
        <v>7.8200000000000006E-3</v>
      </c>
      <c r="E216" s="23">
        <f>IFERROR(VLOOKUP($C216,'Previous rates from 01-07-2023'!$C:$D,2,FALSE),"N/A (New Currency)")</f>
        <v>7.1630000000000001E-3</v>
      </c>
      <c r="F216" s="23">
        <f t="shared" si="10"/>
        <v>6.5700000000000047E-4</v>
      </c>
      <c r="G216" s="24">
        <f t="shared" si="11"/>
        <v>9.1721345804830448E-2</v>
      </c>
    </row>
    <row r="217" spans="1:7">
      <c r="A217" s="17" t="s">
        <v>31</v>
      </c>
      <c r="B217" s="17" t="s">
        <v>8</v>
      </c>
      <c r="C217" s="17" t="str">
        <f t="shared" si="9"/>
        <v>KRW-AUD</v>
      </c>
      <c r="D217" s="20">
        <v>1.09E-3</v>
      </c>
      <c r="E217" s="23">
        <f>IFERROR(VLOOKUP($C217,'Previous rates from 01-07-2023'!$C:$D,2,FALSE),"N/A (New Currency)")</f>
        <v>1.1529999999999999E-3</v>
      </c>
      <c r="F217" s="23">
        <f t="shared" si="10"/>
        <v>-6.2999999999999905E-5</v>
      </c>
      <c r="G217" s="24">
        <f t="shared" si="11"/>
        <v>-5.4640069384215013E-2</v>
      </c>
    </row>
    <row r="218" spans="1:7">
      <c r="A218" s="17" t="s">
        <v>31</v>
      </c>
      <c r="B218" s="17" t="s">
        <v>9</v>
      </c>
      <c r="C218" s="17" t="str">
        <f t="shared" si="9"/>
        <v>KRW-EUR</v>
      </c>
      <c r="D218" s="20">
        <v>6.0999999999999997E-4</v>
      </c>
      <c r="E218" s="23">
        <f>IFERROR(VLOOKUP($C218,'Previous rates from 01-07-2023'!$C:$D,2,FALSE),"N/A (New Currency)")</f>
        <v>7.0299999999999996E-4</v>
      </c>
      <c r="F218" s="23">
        <f t="shared" si="10"/>
        <v>-9.2999999999999984E-5</v>
      </c>
      <c r="G218" s="24">
        <f t="shared" si="11"/>
        <v>-0.13229018492176386</v>
      </c>
    </row>
    <row r="219" spans="1:7">
      <c r="A219" s="17" t="s">
        <v>31</v>
      </c>
      <c r="B219" s="17" t="s">
        <v>10</v>
      </c>
      <c r="C219" s="17" t="str">
        <f t="shared" si="9"/>
        <v>KRW-GBP</v>
      </c>
      <c r="D219" s="20">
        <v>5.2999999999999998E-4</v>
      </c>
      <c r="E219" s="23">
        <f>IFERROR(VLOOKUP($C219,'Previous rates from 01-07-2023'!$C:$D,2,FALSE),"N/A (New Currency)")</f>
        <v>6.1899999999999998E-4</v>
      </c>
      <c r="F219" s="23">
        <f t="shared" si="10"/>
        <v>-8.8999999999999995E-5</v>
      </c>
      <c r="G219" s="24">
        <f t="shared" si="11"/>
        <v>-0.14378029079159935</v>
      </c>
    </row>
    <row r="220" spans="1:7">
      <c r="A220" s="17" t="s">
        <v>31</v>
      </c>
      <c r="B220" s="17" t="s">
        <v>11</v>
      </c>
      <c r="C220" s="17" t="str">
        <f t="shared" si="9"/>
        <v>KRW-USD</v>
      </c>
      <c r="D220" s="20">
        <v>7.1000000000000002E-4</v>
      </c>
      <c r="E220" s="23">
        <f>IFERROR(VLOOKUP($C220,'Previous rates from 01-07-2023'!$C:$D,2,FALSE),"N/A (New Currency)")</f>
        <v>7.8399999999999997E-4</v>
      </c>
      <c r="F220" s="23">
        <f t="shared" si="10"/>
        <v>-7.3999999999999956E-5</v>
      </c>
      <c r="G220" s="24">
        <f t="shared" si="11"/>
        <v>-9.4387755102040768E-2</v>
      </c>
    </row>
    <row r="221" spans="1:7">
      <c r="A221" s="17" t="s">
        <v>32</v>
      </c>
      <c r="B221" s="17" t="s">
        <v>8</v>
      </c>
      <c r="C221" s="17" t="str">
        <f t="shared" si="9"/>
        <v>MKD-AUD</v>
      </c>
      <c r="D221" s="20">
        <v>2.784E-2</v>
      </c>
      <c r="E221" s="23" t="str">
        <f>IFERROR(VLOOKUP($C221,'Previous rates from 01-07-2023'!$C:$D,2,FALSE),"N/A (New Currency)")</f>
        <v>N/A (New Currency)</v>
      </c>
      <c r="F221" s="23" t="str">
        <f t="shared" si="10"/>
        <v>N/A (New Currency)</v>
      </c>
      <c r="G221" s="24" t="str">
        <f t="shared" si="11"/>
        <v>N/A (New Currency)</v>
      </c>
    </row>
    <row r="222" spans="1:7">
      <c r="A222" s="17" t="s">
        <v>32</v>
      </c>
      <c r="B222" s="17" t="s">
        <v>9</v>
      </c>
      <c r="C222" s="17" t="str">
        <f t="shared" si="9"/>
        <v>MKD-EUR</v>
      </c>
      <c r="D222" s="20">
        <v>1.6250000000000001E-2</v>
      </c>
      <c r="E222" s="23">
        <f>IFERROR(VLOOKUP($C222,'Previous rates from 01-07-2023'!$C:$D,2,FALSE),"N/A (New Currency)")</f>
        <v>1.6237700000000001E-2</v>
      </c>
      <c r="F222" s="23">
        <f t="shared" si="10"/>
        <v>1.2299999999999811E-5</v>
      </c>
      <c r="G222" s="24">
        <f t="shared" si="11"/>
        <v>7.574964434618087E-4</v>
      </c>
    </row>
    <row r="223" spans="1:7">
      <c r="A223" s="17" t="s">
        <v>32</v>
      </c>
      <c r="B223" s="17" t="s">
        <v>10</v>
      </c>
      <c r="C223" s="17" t="str">
        <f t="shared" si="9"/>
        <v>MKD-GBP</v>
      </c>
      <c r="D223" s="20">
        <v>1.3089999999999999E-2</v>
      </c>
      <c r="E223" s="23">
        <f>IFERROR(VLOOKUP($C223,'Previous rates from 01-07-2023'!$C:$D,2,FALSE),"N/A (New Currency)")</f>
        <v>1.38853E-2</v>
      </c>
      <c r="F223" s="23">
        <f t="shared" si="10"/>
        <v>-7.9530000000000052E-4</v>
      </c>
      <c r="G223" s="24">
        <f t="shared" si="11"/>
        <v>-5.7276400221817354E-2</v>
      </c>
    </row>
    <row r="224" spans="1:7">
      <c r="A224" s="17" t="s">
        <v>32</v>
      </c>
      <c r="B224" s="17" t="s">
        <v>36</v>
      </c>
      <c r="C224" s="17" t="str">
        <f t="shared" si="9"/>
        <v>MKD-NZD</v>
      </c>
      <c r="D224" s="20">
        <v>3.2849999999999997E-2</v>
      </c>
      <c r="E224" s="23" t="str">
        <f>IFERROR(VLOOKUP($C224,'Previous rates from 01-07-2023'!$C:$D,2,FALSE),"N/A (New Currency)")</f>
        <v>N/A (New Currency)</v>
      </c>
      <c r="F224" s="23" t="str">
        <f t="shared" si="10"/>
        <v>N/A (New Currency)</v>
      </c>
      <c r="G224" s="24" t="str">
        <f t="shared" si="11"/>
        <v>N/A (New Currency)</v>
      </c>
    </row>
    <row r="225" spans="1:7">
      <c r="A225" s="17" t="s">
        <v>32</v>
      </c>
      <c r="B225" s="17" t="s">
        <v>11</v>
      </c>
      <c r="C225" s="17" t="str">
        <f t="shared" si="9"/>
        <v>MKD-USD</v>
      </c>
      <c r="D225" s="20">
        <v>1.7090000000000001E-2</v>
      </c>
      <c r="E225" s="23" t="str">
        <f>IFERROR(VLOOKUP($C225,'Previous rates from 01-07-2023'!$C:$D,2,FALSE),"N/A (New Currency)")</f>
        <v>N/A (New Currency)</v>
      </c>
      <c r="F225" s="23" t="str">
        <f t="shared" si="10"/>
        <v>N/A (New Currency)</v>
      </c>
      <c r="G225" s="24" t="str">
        <f t="shared" si="11"/>
        <v>N/A (New Currency)</v>
      </c>
    </row>
    <row r="226" spans="1:7">
      <c r="A226" s="17" t="s">
        <v>50</v>
      </c>
      <c r="B226" s="17" t="s">
        <v>9</v>
      </c>
      <c r="C226" s="17" t="str">
        <f t="shared" si="9"/>
        <v>MOP-EUR</v>
      </c>
      <c r="D226" s="20">
        <v>0.1109</v>
      </c>
      <c r="E226" s="23">
        <f>IFERROR(VLOOKUP($C226,'Previous rates from 01-07-2023'!$C:$D,2,FALSE),"N/A (New Currency)")</f>
        <v>0.11376799999999999</v>
      </c>
      <c r="F226" s="23">
        <f t="shared" si="10"/>
        <v>-2.8679999999999956E-3</v>
      </c>
      <c r="G226" s="24">
        <f t="shared" si="11"/>
        <v>-2.5209197665424336E-2</v>
      </c>
    </row>
    <row r="227" spans="1:7">
      <c r="A227" s="17" t="s">
        <v>50</v>
      </c>
      <c r="B227" s="17" t="s">
        <v>10</v>
      </c>
      <c r="C227" s="17" t="str">
        <f t="shared" si="9"/>
        <v>MOP-GBP</v>
      </c>
      <c r="D227" s="20">
        <v>9.0899999999999995E-2</v>
      </c>
      <c r="E227" s="23">
        <f>IFERROR(VLOOKUP($C227,'Previous rates from 01-07-2023'!$C:$D,2,FALSE),"N/A (New Currency)")</f>
        <v>9.7726999999999994E-2</v>
      </c>
      <c r="F227" s="23">
        <f t="shared" si="10"/>
        <v>-6.8269999999999997E-3</v>
      </c>
      <c r="G227" s="24">
        <f t="shared" si="11"/>
        <v>-6.9857869370798242E-2</v>
      </c>
    </row>
    <row r="228" spans="1:7">
      <c r="A228" s="17" t="s">
        <v>50</v>
      </c>
      <c r="B228" s="17" t="s">
        <v>11</v>
      </c>
      <c r="C228" s="17" t="str">
        <f t="shared" si="9"/>
        <v>MOP-USD</v>
      </c>
      <c r="D228" s="20">
        <v>0.12089999999999999</v>
      </c>
      <c r="E228" s="23">
        <f>IFERROR(VLOOKUP($C228,'Previous rates from 01-07-2023'!$C:$D,2,FALSE),"N/A (New Currency)")</f>
        <v>0.123866</v>
      </c>
      <c r="F228" s="23">
        <f t="shared" si="10"/>
        <v>-2.9660000000000103E-3</v>
      </c>
      <c r="G228" s="24">
        <f t="shared" si="11"/>
        <v>-2.3945231136873801E-2</v>
      </c>
    </row>
    <row r="229" spans="1:7">
      <c r="A229" s="17" t="s">
        <v>33</v>
      </c>
      <c r="B229" s="17" t="s">
        <v>8</v>
      </c>
      <c r="C229" s="17" t="str">
        <f t="shared" si="9"/>
        <v>MXN-AUD</v>
      </c>
      <c r="D229" s="20">
        <v>8.2189999999999999E-2</v>
      </c>
      <c r="E229" s="23">
        <f>IFERROR(VLOOKUP($C229,'Previous rates from 01-07-2023'!$C:$D,2,FALSE),"N/A (New Currency)")</f>
        <v>8.5608799999999999E-2</v>
      </c>
      <c r="F229" s="23">
        <f t="shared" si="10"/>
        <v>-3.4187999999999996E-3</v>
      </c>
      <c r="G229" s="24">
        <f t="shared" si="11"/>
        <v>-3.9935146854061729E-2</v>
      </c>
    </row>
    <row r="230" spans="1:7">
      <c r="A230" s="17" t="s">
        <v>33</v>
      </c>
      <c r="B230" s="17" t="s">
        <v>10</v>
      </c>
      <c r="C230" s="17" t="str">
        <f t="shared" si="9"/>
        <v>MXN-GBP</v>
      </c>
      <c r="D230" s="20">
        <v>0.04</v>
      </c>
      <c r="E230" s="23">
        <f>IFERROR(VLOOKUP($C230,'Previous rates from 01-07-2023'!$C:$D,2,FALSE),"N/A (New Currency)")</f>
        <v>4.5965199999999998E-2</v>
      </c>
      <c r="F230" s="23">
        <f t="shared" si="10"/>
        <v>-5.9651999999999969E-3</v>
      </c>
      <c r="G230" s="24">
        <f t="shared" si="11"/>
        <v>-0.12977643956732479</v>
      </c>
    </row>
    <row r="231" spans="1:7">
      <c r="A231" s="17" t="s">
        <v>33</v>
      </c>
      <c r="B231" s="17" t="s">
        <v>11</v>
      </c>
      <c r="C231" s="17" t="str">
        <f t="shared" si="9"/>
        <v>MXN-USD</v>
      </c>
      <c r="D231" s="20">
        <v>5.3670000000000002E-2</v>
      </c>
      <c r="E231" s="23">
        <f>IFERROR(VLOOKUP($C231,'Previous rates from 01-07-2023'!$C:$D,2,FALSE),"N/A (New Currency)")</f>
        <v>5.82581E-2</v>
      </c>
      <c r="F231" s="23">
        <f t="shared" si="10"/>
        <v>-4.5880999999999977E-3</v>
      </c>
      <c r="G231" s="24">
        <f t="shared" si="11"/>
        <v>-7.8754713936774412E-2</v>
      </c>
    </row>
    <row r="232" spans="1:7">
      <c r="A232" s="17" t="s">
        <v>34</v>
      </c>
      <c r="B232" s="17" t="s">
        <v>9</v>
      </c>
      <c r="C232" s="17" t="str">
        <f t="shared" si="9"/>
        <v>MYR-EUR</v>
      </c>
      <c r="D232" s="20">
        <v>0.20386000000000001</v>
      </c>
      <c r="E232" s="23" t="str">
        <f>IFERROR(VLOOKUP($C232,'Previous rates from 01-07-2023'!$C:$D,2,FALSE),"N/A (New Currency)")</f>
        <v>0.2026</v>
      </c>
      <c r="F232" s="23">
        <f t="shared" si="10"/>
        <v>1.2600000000000111E-3</v>
      </c>
      <c r="G232" s="24">
        <f t="shared" si="11"/>
        <v>6.2191510365252273E-3</v>
      </c>
    </row>
    <row r="233" spans="1:7">
      <c r="A233" s="17" t="s">
        <v>34</v>
      </c>
      <c r="B233" s="17" t="s">
        <v>10</v>
      </c>
      <c r="C233" s="17" t="str">
        <f t="shared" si="9"/>
        <v>MYR-GBP</v>
      </c>
      <c r="D233" s="20">
        <v>0.17677000000000001</v>
      </c>
      <c r="E233" s="23" t="str">
        <f>IFERROR(VLOOKUP($C233,'Previous rates from 01-07-2023'!$C:$D,2,FALSE),"N/A (New Currency)")</f>
        <v>0.1756</v>
      </c>
      <c r="F233" s="23">
        <f t="shared" si="10"/>
        <v>1.1700000000000044E-3</v>
      </c>
      <c r="G233" s="24">
        <f t="shared" si="11"/>
        <v>6.6628701594533277E-3</v>
      </c>
    </row>
    <row r="234" spans="1:7">
      <c r="A234" s="17" t="s">
        <v>35</v>
      </c>
      <c r="B234" s="17" t="s">
        <v>8</v>
      </c>
      <c r="C234" s="17" t="str">
        <f t="shared" si="9"/>
        <v>NOK-AUD</v>
      </c>
      <c r="D234" s="20">
        <v>0.15182000000000001</v>
      </c>
      <c r="E234" s="23">
        <f>IFERROR(VLOOKUP($C234,'Previous rates from 01-07-2023'!$C:$D,2,FALSE),"N/A (New Currency)")</f>
        <v>0.13916999999999999</v>
      </c>
      <c r="F234" s="23">
        <f t="shared" si="10"/>
        <v>1.2650000000000022E-2</v>
      </c>
      <c r="G234" s="24">
        <f t="shared" si="11"/>
        <v>9.0896026442480585E-2</v>
      </c>
    </row>
    <row r="235" spans="1:7">
      <c r="A235" s="17" t="s">
        <v>35</v>
      </c>
      <c r="B235" s="17" t="s">
        <v>9</v>
      </c>
      <c r="C235" s="17" t="str">
        <f t="shared" si="9"/>
        <v>NOK-EUR</v>
      </c>
      <c r="D235" s="20">
        <v>8.5199999999999998E-2</v>
      </c>
      <c r="E235" s="23">
        <f>IFERROR(VLOOKUP($C235,'Previous rates from 01-07-2023'!$C:$D,2,FALSE),"N/A (New Currency)")</f>
        <v>8.5400000000000004E-2</v>
      </c>
      <c r="F235" s="23">
        <f t="shared" si="10"/>
        <v>-2.0000000000000573E-4</v>
      </c>
      <c r="G235" s="24">
        <f t="shared" si="11"/>
        <v>-2.3419203747073267E-3</v>
      </c>
    </row>
    <row r="236" spans="1:7">
      <c r="A236" s="17" t="s">
        <v>35</v>
      </c>
      <c r="B236" s="17" t="s">
        <v>10</v>
      </c>
      <c r="C236" s="17" t="str">
        <f t="shared" si="9"/>
        <v>NOK-GBP</v>
      </c>
      <c r="D236" s="20">
        <v>7.3880000000000001E-2</v>
      </c>
      <c r="E236" s="23">
        <f>IFERROR(VLOOKUP($C236,'Previous rates from 01-07-2023'!$C:$D,2,FALSE),"N/A (New Currency)")</f>
        <v>7.4700000000000003E-2</v>
      </c>
      <c r="F236" s="23">
        <f t="shared" si="10"/>
        <v>-8.2000000000000128E-4</v>
      </c>
      <c r="G236" s="24">
        <f t="shared" si="11"/>
        <v>-1.0977242302543525E-2</v>
      </c>
    </row>
    <row r="237" spans="1:7">
      <c r="A237" s="17" t="s">
        <v>35</v>
      </c>
      <c r="B237" s="17" t="s">
        <v>11</v>
      </c>
      <c r="C237" s="17" t="str">
        <f t="shared" si="9"/>
        <v>NOK-USD</v>
      </c>
      <c r="D237" s="20">
        <v>9.912E-2</v>
      </c>
      <c r="E237" s="23">
        <f>IFERROR(VLOOKUP($C237,'Previous rates from 01-07-2023'!$C:$D,2,FALSE),"N/A (New Currency)")</f>
        <v>9.4700000000000006E-2</v>
      </c>
      <c r="F237" s="23">
        <f t="shared" si="10"/>
        <v>4.4199999999999934E-3</v>
      </c>
      <c r="G237" s="24">
        <f t="shared" si="11"/>
        <v>4.6673706441393806E-2</v>
      </c>
    </row>
    <row r="238" spans="1:7">
      <c r="A238" s="17" t="s">
        <v>36</v>
      </c>
      <c r="B238" s="17" t="s">
        <v>8</v>
      </c>
      <c r="C238" s="17" t="str">
        <f t="shared" si="9"/>
        <v>NZD-AUD</v>
      </c>
      <c r="D238" s="20">
        <v>0.89868999999999999</v>
      </c>
      <c r="E238" s="23">
        <f>IFERROR(VLOOKUP($C238,'Previous rates from 01-07-2023'!$C:$D,2,FALSE),"N/A (New Currency)")</f>
        <v>0.91120000000000001</v>
      </c>
      <c r="F238" s="23">
        <f t="shared" si="10"/>
        <v>-1.2510000000000021E-2</v>
      </c>
      <c r="G238" s="24">
        <f t="shared" si="11"/>
        <v>-1.3729148375768241E-2</v>
      </c>
    </row>
    <row r="239" spans="1:7">
      <c r="A239" s="17" t="s">
        <v>36</v>
      </c>
      <c r="B239" s="17" t="s">
        <v>9</v>
      </c>
      <c r="C239" s="17" t="str">
        <f t="shared" si="9"/>
        <v>NZD-EUR</v>
      </c>
      <c r="D239" s="20">
        <v>0.50436000000000003</v>
      </c>
      <c r="E239" s="23">
        <f>IFERROR(VLOOKUP($C239,'Previous rates from 01-07-2023'!$C:$D,2,FALSE),"N/A (New Currency)")</f>
        <v>0.56720000000000004</v>
      </c>
      <c r="F239" s="23">
        <f t="shared" si="10"/>
        <v>-6.2840000000000007E-2</v>
      </c>
      <c r="G239" s="24">
        <f t="shared" si="11"/>
        <v>-0.1107898448519041</v>
      </c>
    </row>
    <row r="240" spans="1:7">
      <c r="A240" s="17" t="s">
        <v>36</v>
      </c>
      <c r="B240" s="17" t="s">
        <v>10</v>
      </c>
      <c r="C240" s="17" t="str">
        <f t="shared" si="9"/>
        <v>NZD-GBP</v>
      </c>
      <c r="D240" s="20">
        <v>0.43744</v>
      </c>
      <c r="E240" s="23">
        <f>IFERROR(VLOOKUP($C240,'Previous rates from 01-07-2023'!$C:$D,2,FALSE),"N/A (New Currency)")</f>
        <v>0.48920000000000002</v>
      </c>
      <c r="F240" s="23">
        <f t="shared" si="10"/>
        <v>-5.1760000000000028E-2</v>
      </c>
      <c r="G240" s="24">
        <f t="shared" si="11"/>
        <v>-0.1058053965658218</v>
      </c>
    </row>
    <row r="241" spans="1:7">
      <c r="A241" s="17" t="s">
        <v>36</v>
      </c>
      <c r="B241" s="17" t="s">
        <v>24</v>
      </c>
      <c r="C241" s="17" t="str">
        <f t="shared" si="9"/>
        <v>NZD-HKD</v>
      </c>
      <c r="D241" s="20">
        <v>4.5857700000000001</v>
      </c>
      <c r="E241" s="23">
        <f>IFERROR(VLOOKUP($C241,'Previous rates from 01-07-2023'!$C:$D,2,FALSE),"N/A (New Currency)")</f>
        <v>4.8559999999999999</v>
      </c>
      <c r="F241" s="23">
        <f t="shared" si="10"/>
        <v>-0.27022999999999975</v>
      </c>
      <c r="G241" s="24">
        <f t="shared" si="11"/>
        <v>-5.5648682042833554E-2</v>
      </c>
    </row>
    <row r="242" spans="1:7">
      <c r="A242" s="17" t="s">
        <v>36</v>
      </c>
      <c r="B242" s="17" t="s">
        <v>32</v>
      </c>
      <c r="C242" s="17" t="str">
        <f t="shared" si="9"/>
        <v>NZD-MKD</v>
      </c>
      <c r="D242" s="20">
        <v>30.442620000000002</v>
      </c>
      <c r="E242" s="23" t="str">
        <f>IFERROR(VLOOKUP($C242,'Previous rates from 01-07-2023'!$C:$D,2,FALSE),"N/A (New Currency)")</f>
        <v>N/A (New Currency)</v>
      </c>
      <c r="F242" s="23" t="str">
        <f t="shared" si="10"/>
        <v>N/A (New Currency)</v>
      </c>
      <c r="G242" s="24" t="str">
        <f t="shared" si="11"/>
        <v>N/A (New Currency)</v>
      </c>
    </row>
    <row r="243" spans="1:7">
      <c r="A243" s="17" t="s">
        <v>36</v>
      </c>
      <c r="B243" s="17" t="s">
        <v>11</v>
      </c>
      <c r="C243" s="17" t="str">
        <f t="shared" si="9"/>
        <v>NZD-USD</v>
      </c>
      <c r="D243" s="20">
        <v>0.58677999999999997</v>
      </c>
      <c r="E243" s="23">
        <f>IFERROR(VLOOKUP($C243,'Previous rates from 01-07-2023'!$C:$D,2,FALSE),"N/A (New Currency)")</f>
        <v>0.62009999999999998</v>
      </c>
      <c r="F243" s="23">
        <f t="shared" si="10"/>
        <v>-3.3320000000000016E-2</v>
      </c>
      <c r="G243" s="24">
        <f t="shared" si="11"/>
        <v>-5.3733268827608476E-2</v>
      </c>
    </row>
    <row r="244" spans="1:7">
      <c r="A244" s="17" t="s">
        <v>36</v>
      </c>
      <c r="B244" s="17" t="s">
        <v>49</v>
      </c>
      <c r="C244" s="17" t="str">
        <f t="shared" si="9"/>
        <v>NZD-ZAR</v>
      </c>
      <c r="D244" s="20">
        <v>10.30996</v>
      </c>
      <c r="E244" s="23">
        <f>IFERROR(VLOOKUP($C244,'Previous rates from 01-07-2023'!$C:$D,2,FALSE),"N/A (New Currency)")</f>
        <v>11.35</v>
      </c>
      <c r="F244" s="23">
        <f t="shared" si="10"/>
        <v>-1.0400399999999994</v>
      </c>
      <c r="G244" s="24">
        <f t="shared" si="11"/>
        <v>-9.163348017621141E-2</v>
      </c>
    </row>
    <row r="245" spans="1:7">
      <c r="A245" s="17" t="s">
        <v>51</v>
      </c>
      <c r="B245" s="17" t="s">
        <v>9</v>
      </c>
      <c r="C245" s="17" t="str">
        <f t="shared" si="9"/>
        <v>PEN-EUR</v>
      </c>
      <c r="D245" s="20">
        <v>0.24557000000000001</v>
      </c>
      <c r="E245" s="23">
        <f>IFERROR(VLOOKUP($C245,'Previous rates from 01-07-2023'!$C:$D,2,FALSE),"N/A (New Currency)")</f>
        <v>0.25169999999999998</v>
      </c>
      <c r="F245" s="23">
        <f t="shared" si="10"/>
        <v>-6.1299999999999688E-3</v>
      </c>
      <c r="G245" s="24">
        <f t="shared" si="11"/>
        <v>-2.4354390147000277E-2</v>
      </c>
    </row>
    <row r="246" spans="1:7">
      <c r="A246" s="17" t="s">
        <v>51</v>
      </c>
      <c r="B246" s="17" t="s">
        <v>10</v>
      </c>
      <c r="C246" s="17" t="str">
        <f t="shared" si="9"/>
        <v>PEN-GBP</v>
      </c>
      <c r="D246" s="20">
        <v>0.21290000000000001</v>
      </c>
      <c r="E246" s="23">
        <f>IFERROR(VLOOKUP($C246,'Previous rates from 01-07-2023'!$C:$D,2,FALSE),"N/A (New Currency)")</f>
        <v>0.21590000000000001</v>
      </c>
      <c r="F246" s="23">
        <f t="shared" si="10"/>
        <v>-3.0000000000000027E-3</v>
      </c>
      <c r="G246" s="24">
        <f t="shared" si="11"/>
        <v>-1.3895321908290887E-2</v>
      </c>
    </row>
    <row r="247" spans="1:7">
      <c r="A247" s="17" t="s">
        <v>51</v>
      </c>
      <c r="B247" s="17" t="s">
        <v>11</v>
      </c>
      <c r="C247" s="17" t="str">
        <f t="shared" si="9"/>
        <v>PEN-USD</v>
      </c>
      <c r="D247" s="20">
        <v>0.28570000000000001</v>
      </c>
      <c r="E247" s="23">
        <f>IFERROR(VLOOKUP($C247,'Previous rates from 01-07-2023'!$C:$D,2,FALSE),"N/A (New Currency)")</f>
        <v>0.27361999999999997</v>
      </c>
      <c r="F247" s="23">
        <f t="shared" si="10"/>
        <v>1.2080000000000035E-2</v>
      </c>
      <c r="G247" s="24">
        <f t="shared" si="11"/>
        <v>4.414881953073619E-2</v>
      </c>
    </row>
    <row r="248" spans="1:7">
      <c r="A248" s="17" t="s">
        <v>37</v>
      </c>
      <c r="B248" s="17" t="s">
        <v>8</v>
      </c>
      <c r="C248" s="17" t="str">
        <f t="shared" si="9"/>
        <v>PHP-AUD</v>
      </c>
      <c r="D248" s="20">
        <v>2.666E-2</v>
      </c>
      <c r="E248" s="23">
        <f>IFERROR(VLOOKUP($C248,'Previous rates from 01-07-2023'!$C:$D,2,FALSE),"N/A (New Currency)")</f>
        <v>2.6283000000000001E-2</v>
      </c>
      <c r="F248" s="23">
        <f t="shared" si="10"/>
        <v>3.7699999999999886E-4</v>
      </c>
      <c r="G248" s="24">
        <f t="shared" si="11"/>
        <v>1.4343872465091461E-2</v>
      </c>
    </row>
    <row r="249" spans="1:7">
      <c r="A249" s="17" t="s">
        <v>37</v>
      </c>
      <c r="B249" s="17" t="s">
        <v>9</v>
      </c>
      <c r="C249" s="17" t="str">
        <f t="shared" si="9"/>
        <v>PHP-EUR</v>
      </c>
      <c r="D249" s="20">
        <v>1.4959999999999999E-2</v>
      </c>
      <c r="E249" s="23">
        <f>IFERROR(VLOOKUP($C249,'Previous rates from 01-07-2023'!$C:$D,2,FALSE),"N/A (New Currency)")</f>
        <v>1.6518999999999999E-2</v>
      </c>
      <c r="F249" s="23">
        <f t="shared" si="10"/>
        <v>-1.5589999999999996E-3</v>
      </c>
      <c r="G249" s="24">
        <f t="shared" si="11"/>
        <v>-9.4376172891821528E-2</v>
      </c>
    </row>
    <row r="250" spans="1:7">
      <c r="A250" s="17" t="s">
        <v>37</v>
      </c>
      <c r="B250" s="17" t="s">
        <v>10</v>
      </c>
      <c r="C250" s="17" t="str">
        <f t="shared" si="9"/>
        <v>PHP-GBP</v>
      </c>
      <c r="D250" s="20">
        <v>1.2970000000000001E-2</v>
      </c>
      <c r="E250" s="23">
        <f>IFERROR(VLOOKUP($C250,'Previous rates from 01-07-2023'!$C:$D,2,FALSE),"N/A (New Currency)")</f>
        <v>1.4112E-2</v>
      </c>
      <c r="F250" s="23">
        <f t="shared" si="10"/>
        <v>-1.1419999999999989E-3</v>
      </c>
      <c r="G250" s="24">
        <f t="shared" si="11"/>
        <v>-8.0924036281179071E-2</v>
      </c>
    </row>
    <row r="251" spans="1:7">
      <c r="A251" s="17" t="s">
        <v>37</v>
      </c>
      <c r="B251" s="17" t="s">
        <v>11</v>
      </c>
      <c r="C251" s="17" t="str">
        <f t="shared" si="9"/>
        <v>PHP-USD</v>
      </c>
      <c r="D251" s="20">
        <v>1.7409999999999998E-2</v>
      </c>
      <c r="E251" s="23">
        <f>IFERROR(VLOOKUP($C251,'Previous rates from 01-07-2023'!$C:$D,2,FALSE),"N/A (New Currency)")</f>
        <v>1.789E-2</v>
      </c>
      <c r="F251" s="23">
        <f t="shared" si="10"/>
        <v>-4.8000000000000126E-4</v>
      </c>
      <c r="G251" s="24">
        <f t="shared" si="11"/>
        <v>-2.6830631637786543E-2</v>
      </c>
    </row>
    <row r="252" spans="1:7">
      <c r="A252" s="17" t="s">
        <v>38</v>
      </c>
      <c r="B252" s="17" t="s">
        <v>8</v>
      </c>
      <c r="C252" s="17" t="str">
        <f t="shared" si="9"/>
        <v>PLN-AUD</v>
      </c>
      <c r="D252" s="20">
        <v>0.41876999999999998</v>
      </c>
      <c r="E252" s="23">
        <f>IFERROR(VLOOKUP($C252,'Previous rates from 01-07-2023'!$C:$D,2,FALSE),"N/A (New Currency)")</f>
        <v>0.35759600000000002</v>
      </c>
      <c r="F252" s="23">
        <f t="shared" si="10"/>
        <v>6.1173999999999951E-2</v>
      </c>
      <c r="G252" s="24">
        <f t="shared" si="11"/>
        <v>0.17107014619850319</v>
      </c>
    </row>
    <row r="253" spans="1:7">
      <c r="A253" s="17" t="s">
        <v>38</v>
      </c>
      <c r="B253" s="17" t="s">
        <v>9</v>
      </c>
      <c r="C253" s="17" t="str">
        <f t="shared" si="9"/>
        <v>PLN-EUR</v>
      </c>
      <c r="D253" s="20">
        <v>0.23502999999999999</v>
      </c>
      <c r="E253" s="23">
        <f>IFERROR(VLOOKUP($C253,'Previous rates from 01-07-2023'!$C:$D,2,FALSE),"N/A (New Currency)")</f>
        <v>0.22325700000000001</v>
      </c>
      <c r="F253" s="23">
        <f t="shared" si="10"/>
        <v>1.1772999999999978E-2</v>
      </c>
      <c r="G253" s="24">
        <f t="shared" si="11"/>
        <v>5.2732949022874884E-2</v>
      </c>
    </row>
    <row r="254" spans="1:7">
      <c r="A254" s="17" t="s">
        <v>38</v>
      </c>
      <c r="B254" s="17" t="s">
        <v>10</v>
      </c>
      <c r="C254" s="17" t="str">
        <f t="shared" si="9"/>
        <v>PLN-GBP</v>
      </c>
      <c r="D254" s="20">
        <v>0.20380000000000001</v>
      </c>
      <c r="E254" s="23">
        <f>IFERROR(VLOOKUP($C254,'Previous rates from 01-07-2023'!$C:$D,2,FALSE),"N/A (New Currency)")</f>
        <v>0.192</v>
      </c>
      <c r="F254" s="23">
        <f t="shared" si="10"/>
        <v>1.1800000000000005E-2</v>
      </c>
      <c r="G254" s="24">
        <f t="shared" si="11"/>
        <v>6.1458333333333358E-2</v>
      </c>
    </row>
    <row r="255" spans="1:7">
      <c r="A255" s="17" t="s">
        <v>38</v>
      </c>
      <c r="B255" s="17" t="s">
        <v>11</v>
      </c>
      <c r="C255" s="17" t="str">
        <f t="shared" si="9"/>
        <v>PLN-USD</v>
      </c>
      <c r="D255" s="20">
        <v>0.27343000000000001</v>
      </c>
      <c r="E255" s="23">
        <f>IFERROR(VLOOKUP($C255,'Previous rates from 01-07-2023'!$C:$D,2,FALSE),"N/A (New Currency)")</f>
        <v>0.24340000000000001</v>
      </c>
      <c r="F255" s="23">
        <f t="shared" si="10"/>
        <v>3.0030000000000001E-2</v>
      </c>
      <c r="G255" s="24">
        <f t="shared" si="11"/>
        <v>0.1233771569433032</v>
      </c>
    </row>
    <row r="256" spans="1:7">
      <c r="A256" s="17" t="s">
        <v>39</v>
      </c>
      <c r="B256" s="17" t="s">
        <v>8</v>
      </c>
      <c r="C256" s="17" t="str">
        <f t="shared" si="9"/>
        <v>QAR-AUD</v>
      </c>
      <c r="D256" s="20">
        <v>0.40872000000000003</v>
      </c>
      <c r="E256" s="23">
        <f>IFERROR(VLOOKUP($C256,'Previous rates from 01-07-2023'!$C:$D,2,FALSE),"N/A (New Currency)")</f>
        <v>0.41593400000000003</v>
      </c>
      <c r="F256" s="23">
        <f t="shared" si="10"/>
        <v>-7.2139999999999982E-3</v>
      </c>
      <c r="G256" s="24">
        <f t="shared" si="11"/>
        <v>-1.7344097861679973E-2</v>
      </c>
    </row>
    <row r="257" spans="1:7">
      <c r="A257" s="17" t="s">
        <v>39</v>
      </c>
      <c r="B257" s="17" t="s">
        <v>9</v>
      </c>
      <c r="C257" s="17" t="str">
        <f t="shared" si="9"/>
        <v>QAR-EUR</v>
      </c>
      <c r="D257" s="20">
        <v>0.25090000000000001</v>
      </c>
      <c r="E257" s="23">
        <f>IFERROR(VLOOKUP($C257,'Previous rates from 01-07-2023'!$C:$D,2,FALSE),"N/A (New Currency)")</f>
        <v>0.25119799999999998</v>
      </c>
      <c r="F257" s="23">
        <f t="shared" si="10"/>
        <v>-2.9799999999996496E-4</v>
      </c>
      <c r="G257" s="24">
        <f t="shared" si="11"/>
        <v>-1.1863151776684727E-3</v>
      </c>
    </row>
    <row r="258" spans="1:7">
      <c r="A258" s="17" t="s">
        <v>39</v>
      </c>
      <c r="B258" s="17" t="s">
        <v>10</v>
      </c>
      <c r="C258" s="17" t="str">
        <f t="shared" si="9"/>
        <v>QAR-GBP</v>
      </c>
      <c r="D258" s="20">
        <v>0.2109</v>
      </c>
      <c r="E258" s="23">
        <f>IFERROR(VLOOKUP($C258,'Previous rates from 01-07-2023'!$C:$D,2,FALSE),"N/A (New Currency)")</f>
        <v>0.214916</v>
      </c>
      <c r="F258" s="23">
        <f t="shared" si="10"/>
        <v>-4.0159999999999918E-3</v>
      </c>
      <c r="G258" s="24">
        <f t="shared" si="11"/>
        <v>-1.8686370488935174E-2</v>
      </c>
    </row>
    <row r="259" spans="1:7">
      <c r="A259" s="17" t="s">
        <v>39</v>
      </c>
      <c r="B259" s="17" t="s">
        <v>11</v>
      </c>
      <c r="C259" s="17" t="str">
        <f t="shared" ref="C259:C322" si="12">_xlfn.CONCAT($A259,"-",$B259)</f>
        <v>QAR-USD</v>
      </c>
      <c r="D259" s="20">
        <v>0.27438000000000001</v>
      </c>
      <c r="E259" s="23">
        <f>IFERROR(VLOOKUP($C259,'Previous rates from 01-07-2023'!$C:$D,2,FALSE),"N/A (New Currency)")</f>
        <v>0.274669</v>
      </c>
      <c r="F259" s="23">
        <f t="shared" ref="F259:F322" si="13">IFERROR($D259-$E259,"N/A (New Currency)")</f>
        <v>-2.8899999999998371E-4</v>
      </c>
      <c r="G259" s="24">
        <f t="shared" ref="G259:G322" si="14">IFERROR($F259/$E259,"N/A (New Currency)")</f>
        <v>-1.0521755276350214E-3</v>
      </c>
    </row>
    <row r="260" spans="1:7">
      <c r="A260" s="17" t="s">
        <v>40</v>
      </c>
      <c r="B260" s="17" t="s">
        <v>8</v>
      </c>
      <c r="C260" s="17" t="str">
        <f t="shared" si="12"/>
        <v>RON-AUD</v>
      </c>
      <c r="D260" s="20">
        <v>0.66847000000000001</v>
      </c>
      <c r="E260" s="23">
        <f>IFERROR(VLOOKUP($C260,'Previous rates from 01-07-2023'!$C:$D,2,FALSE),"N/A (New Currency)")</f>
        <v>0.32119199999999998</v>
      </c>
      <c r="F260" s="23">
        <f t="shared" si="13"/>
        <v>0.34727800000000003</v>
      </c>
      <c r="G260" s="24">
        <f t="shared" si="14"/>
        <v>1.0812162195820569</v>
      </c>
    </row>
    <row r="261" spans="1:7">
      <c r="A261" s="17" t="s">
        <v>40</v>
      </c>
      <c r="B261" s="17" t="s">
        <v>9</v>
      </c>
      <c r="C261" s="17" t="str">
        <f t="shared" si="12"/>
        <v>RON-EUR</v>
      </c>
      <c r="D261" s="20">
        <v>0.2009</v>
      </c>
      <c r="E261" s="23">
        <f>IFERROR(VLOOKUP($C261,'Previous rates from 01-07-2023'!$C:$D,2,FALSE),"N/A (New Currency)")</f>
        <v>0.20180600000000001</v>
      </c>
      <c r="F261" s="23">
        <f t="shared" si="13"/>
        <v>-9.060000000000179E-4</v>
      </c>
      <c r="G261" s="24">
        <f t="shared" si="14"/>
        <v>-4.489460174623241E-3</v>
      </c>
    </row>
    <row r="262" spans="1:7">
      <c r="A262" s="17" t="s">
        <v>40</v>
      </c>
      <c r="B262" s="17" t="s">
        <v>10</v>
      </c>
      <c r="C262" s="17" t="str">
        <f t="shared" si="12"/>
        <v>RON-GBP</v>
      </c>
      <c r="D262" s="20">
        <v>0.1709</v>
      </c>
      <c r="E262" s="23">
        <f>IFERROR(VLOOKUP($C262,'Previous rates from 01-07-2023'!$C:$D,2,FALSE),"N/A (New Currency)")</f>
        <v>0.172456</v>
      </c>
      <c r="F262" s="23">
        <f t="shared" si="13"/>
        <v>-1.5560000000000018E-3</v>
      </c>
      <c r="G262" s="24">
        <f t="shared" si="14"/>
        <v>-9.0225912696571993E-3</v>
      </c>
    </row>
    <row r="263" spans="1:7">
      <c r="A263" s="17" t="s">
        <v>40</v>
      </c>
      <c r="B263" s="17" t="s">
        <v>11</v>
      </c>
      <c r="C263" s="17" t="str">
        <f t="shared" si="12"/>
        <v>RON-USD</v>
      </c>
      <c r="D263" s="20">
        <v>0.22090000000000001</v>
      </c>
      <c r="E263" s="23">
        <f>IFERROR(VLOOKUP($C263,'Previous rates from 01-07-2023'!$C:$D,2,FALSE),"N/A (New Currency)")</f>
        <v>0.218582</v>
      </c>
      <c r="F263" s="23">
        <f t="shared" si="13"/>
        <v>2.3180000000000145E-3</v>
      </c>
      <c r="G263" s="24">
        <f t="shared" si="14"/>
        <v>1.0604715850344559E-2</v>
      </c>
    </row>
    <row r="264" spans="1:7">
      <c r="A264" s="17" t="s">
        <v>41</v>
      </c>
      <c r="B264" s="17" t="s">
        <v>8</v>
      </c>
      <c r="C264" s="17" t="str">
        <f t="shared" si="12"/>
        <v>RUB-AUD</v>
      </c>
      <c r="D264" s="20">
        <v>1.525E-2</v>
      </c>
      <c r="E264" s="23">
        <f>IFERROR(VLOOKUP($C264,'Previous rates from 01-07-2023'!$C:$D,2,FALSE),"N/A (New Currency)")</f>
        <v>1.7399999999999999E-2</v>
      </c>
      <c r="F264" s="23">
        <f t="shared" si="13"/>
        <v>-2.1499999999999991E-3</v>
      </c>
      <c r="G264" s="24">
        <f t="shared" si="14"/>
        <v>-0.12356321839080456</v>
      </c>
    </row>
    <row r="265" spans="1:7">
      <c r="A265" s="17" t="s">
        <v>41</v>
      </c>
      <c r="B265" s="17" t="s">
        <v>9</v>
      </c>
      <c r="C265" s="17" t="str">
        <f t="shared" si="12"/>
        <v>RUB-EUR</v>
      </c>
      <c r="D265" s="20">
        <v>1.025E-2</v>
      </c>
      <c r="E265" s="23">
        <f>IFERROR(VLOOKUP($C265,'Previous rates from 01-07-2023'!$C:$D,2,FALSE),"N/A (New Currency)")</f>
        <v>0.01</v>
      </c>
      <c r="F265" s="23">
        <f t="shared" si="13"/>
        <v>2.5000000000000022E-4</v>
      </c>
      <c r="G265" s="24">
        <f t="shared" si="14"/>
        <v>2.5000000000000022E-2</v>
      </c>
    </row>
    <row r="266" spans="1:7">
      <c r="A266" s="17" t="s">
        <v>41</v>
      </c>
      <c r="B266" s="17" t="s">
        <v>10</v>
      </c>
      <c r="C266" s="17" t="str">
        <f t="shared" si="12"/>
        <v>RUB-GBP</v>
      </c>
      <c r="D266" s="20">
        <v>8.5900000000000004E-3</v>
      </c>
      <c r="E266" s="23">
        <f>IFERROR(VLOOKUP($C266,'Previous rates from 01-07-2023'!$C:$D,2,FALSE),"N/A (New Currency)")</f>
        <v>9.4000000000000004E-3</v>
      </c>
      <c r="F266" s="23">
        <f t="shared" si="13"/>
        <v>-8.0999999999999996E-4</v>
      </c>
      <c r="G266" s="24">
        <f t="shared" si="14"/>
        <v>-8.6170212765957432E-2</v>
      </c>
    </row>
    <row r="267" spans="1:7">
      <c r="A267" s="17" t="s">
        <v>41</v>
      </c>
      <c r="B267" s="17" t="s">
        <v>11</v>
      </c>
      <c r="C267" s="17" t="str">
        <f t="shared" si="12"/>
        <v>RUB-USD</v>
      </c>
      <c r="D267" s="20">
        <v>1.125E-2</v>
      </c>
      <c r="E267" s="23">
        <f>IFERROR(VLOOKUP($C267,'Previous rates from 01-07-2023'!$C:$D,2,FALSE),"N/A (New Currency)")</f>
        <v>1.18765E-2</v>
      </c>
      <c r="F267" s="23">
        <f t="shared" si="13"/>
        <v>-6.2650000000000032E-4</v>
      </c>
      <c r="G267" s="24">
        <f t="shared" si="14"/>
        <v>-5.2751231423399179E-2</v>
      </c>
    </row>
    <row r="268" spans="1:7">
      <c r="A268" s="17" t="s">
        <v>42</v>
      </c>
      <c r="B268" s="17" t="s">
        <v>8</v>
      </c>
      <c r="C268" s="17" t="str">
        <f t="shared" si="12"/>
        <v>SAR-AUD</v>
      </c>
      <c r="D268" s="20">
        <v>0.40844000000000003</v>
      </c>
      <c r="E268" s="23">
        <f>IFERROR(VLOOKUP($C268,'Previous rates from 01-07-2023'!$C:$D,2,FALSE),"N/A (New Currency)")</f>
        <v>0.40405000000000002</v>
      </c>
      <c r="F268" s="23">
        <f t="shared" si="13"/>
        <v>4.390000000000005E-3</v>
      </c>
      <c r="G268" s="24">
        <f t="shared" si="14"/>
        <v>1.0864991956441047E-2</v>
      </c>
    </row>
    <row r="269" spans="1:7">
      <c r="A269" s="17" t="s">
        <v>42</v>
      </c>
      <c r="B269" s="17" t="s">
        <v>9</v>
      </c>
      <c r="C269" s="17" t="str">
        <f t="shared" si="12"/>
        <v>SAR-EUR</v>
      </c>
      <c r="D269" s="20">
        <v>0.22914000000000001</v>
      </c>
      <c r="E269" s="23">
        <f>IFERROR(VLOOKUP($C269,'Previous rates from 01-07-2023'!$C:$D,2,FALSE),"N/A (New Currency)")</f>
        <v>0.244005</v>
      </c>
      <c r="F269" s="23">
        <f t="shared" si="13"/>
        <v>-1.4864999999999989E-2</v>
      </c>
      <c r="G269" s="24">
        <f t="shared" si="14"/>
        <v>-6.0920882768795676E-2</v>
      </c>
    </row>
    <row r="270" spans="1:7">
      <c r="A270" s="17" t="s">
        <v>42</v>
      </c>
      <c r="B270" s="17" t="s">
        <v>10</v>
      </c>
      <c r="C270" s="17" t="str">
        <f t="shared" si="12"/>
        <v>SAR-GBP</v>
      </c>
      <c r="D270" s="20">
        <v>0.19869999999999999</v>
      </c>
      <c r="E270" s="23">
        <f>IFERROR(VLOOKUP($C270,'Previous rates from 01-07-2023'!$C:$D,2,FALSE),"N/A (New Currency)")</f>
        <v>0.20879800000000001</v>
      </c>
      <c r="F270" s="23">
        <f t="shared" si="13"/>
        <v>-1.0098000000000024E-2</v>
      </c>
      <c r="G270" s="24">
        <f t="shared" si="14"/>
        <v>-4.8362532208163021E-2</v>
      </c>
    </row>
    <row r="271" spans="1:7">
      <c r="A271" s="17" t="s">
        <v>42</v>
      </c>
      <c r="B271" s="17" t="s">
        <v>11</v>
      </c>
      <c r="C271" s="17" t="str">
        <f t="shared" si="12"/>
        <v>SAR-USD</v>
      </c>
      <c r="D271" s="20">
        <v>0.26638000000000001</v>
      </c>
      <c r="E271" s="23">
        <f>IFERROR(VLOOKUP($C271,'Previous rates from 01-07-2023'!$C:$D,2,FALSE),"N/A (New Currency)")</f>
        <v>0.26642900000000003</v>
      </c>
      <c r="F271" s="23">
        <f t="shared" si="13"/>
        <v>-4.9000000000021249E-5</v>
      </c>
      <c r="G271" s="24">
        <f t="shared" si="14"/>
        <v>-1.8391391327528627E-4</v>
      </c>
    </row>
    <row r="272" spans="1:7">
      <c r="A272" s="17" t="s">
        <v>43</v>
      </c>
      <c r="B272" s="17" t="s">
        <v>8</v>
      </c>
      <c r="C272" s="17" t="str">
        <f t="shared" si="12"/>
        <v>SEK-AUD</v>
      </c>
      <c r="D272" s="20">
        <v>0.16111</v>
      </c>
      <c r="E272" s="23">
        <f>IFERROR(VLOOKUP($C272,'Previous rates from 01-07-2023'!$C:$D,2,FALSE),"N/A (New Currency)")</f>
        <v>0.13767699999999999</v>
      </c>
      <c r="F272" s="23">
        <f t="shared" si="13"/>
        <v>2.3433000000000009E-2</v>
      </c>
      <c r="G272" s="24">
        <f t="shared" si="14"/>
        <v>0.1702027208611461</v>
      </c>
    </row>
    <row r="273" spans="1:7">
      <c r="A273" s="17" t="s">
        <v>43</v>
      </c>
      <c r="B273" s="17" t="s">
        <v>9</v>
      </c>
      <c r="C273" s="17" t="str">
        <f t="shared" si="12"/>
        <v>SEK-EUR</v>
      </c>
      <c r="D273" s="20">
        <v>9.042E-2</v>
      </c>
      <c r="E273" s="23">
        <f>IFERROR(VLOOKUP($C273,'Previous rates from 01-07-2023'!$C:$D,2,FALSE),"N/A (New Currency)")</f>
        <v>9.7809999999999994E-2</v>
      </c>
      <c r="F273" s="23">
        <f t="shared" si="13"/>
        <v>-7.3899999999999938E-3</v>
      </c>
      <c r="G273" s="24">
        <f t="shared" si="14"/>
        <v>-7.5554646764134481E-2</v>
      </c>
    </row>
    <row r="274" spans="1:7">
      <c r="A274" s="17" t="s">
        <v>43</v>
      </c>
      <c r="B274" s="17" t="s">
        <v>10</v>
      </c>
      <c r="C274" s="17" t="str">
        <f t="shared" si="12"/>
        <v>SEK-GBP</v>
      </c>
      <c r="D274" s="20">
        <v>7.8399999999999997E-2</v>
      </c>
      <c r="E274" s="23">
        <f>IFERROR(VLOOKUP($C274,'Previous rates from 01-07-2023'!$C:$D,2,FALSE),"N/A (New Currency)")</f>
        <v>7.3999999999999996E-2</v>
      </c>
      <c r="F274" s="23">
        <f t="shared" si="13"/>
        <v>4.4000000000000011E-3</v>
      </c>
      <c r="G274" s="24">
        <f t="shared" si="14"/>
        <v>5.9459459459459477E-2</v>
      </c>
    </row>
    <row r="275" spans="1:7">
      <c r="A275" s="17" t="s">
        <v>43</v>
      </c>
      <c r="B275" s="17" t="s">
        <v>11</v>
      </c>
      <c r="C275" s="17" t="str">
        <f t="shared" si="12"/>
        <v>SEK-USD</v>
      </c>
      <c r="D275" s="20">
        <v>9.3420000000000003E-2</v>
      </c>
      <c r="E275" s="23">
        <f>IFERROR(VLOOKUP($C275,'Previous rates from 01-07-2023'!$C:$D,2,FALSE),"N/A (New Currency)")</f>
        <v>9.3799999999999994E-2</v>
      </c>
      <c r="F275" s="23">
        <f t="shared" si="13"/>
        <v>-3.7999999999999146E-4</v>
      </c>
      <c r="G275" s="24">
        <f t="shared" si="14"/>
        <v>-4.0511727078890352E-3</v>
      </c>
    </row>
    <row r="276" spans="1:7">
      <c r="A276" s="17" t="s">
        <v>44</v>
      </c>
      <c r="B276" s="17" t="s">
        <v>8</v>
      </c>
      <c r="C276" s="17" t="str">
        <f t="shared" si="12"/>
        <v>SGD-AUD</v>
      </c>
      <c r="D276" s="20">
        <v>1.1884300000000001</v>
      </c>
      <c r="E276" s="23">
        <f>IFERROR(VLOOKUP($C276,'Previous rates from 01-07-2023'!$C:$D,2,FALSE),"N/A (New Currency)")</f>
        <v>1.09524</v>
      </c>
      <c r="F276" s="23">
        <f t="shared" si="13"/>
        <v>9.3190000000000106E-2</v>
      </c>
      <c r="G276" s="24">
        <f t="shared" si="14"/>
        <v>8.5086373762828335E-2</v>
      </c>
    </row>
    <row r="277" spans="1:7">
      <c r="A277" s="17" t="s">
        <v>44</v>
      </c>
      <c r="B277" s="17" t="s">
        <v>9</v>
      </c>
      <c r="C277" s="17" t="str">
        <f t="shared" si="12"/>
        <v>SGD-EUR</v>
      </c>
      <c r="D277" s="20">
        <v>0.66698000000000002</v>
      </c>
      <c r="E277" s="23">
        <f>IFERROR(VLOOKUP($C277,'Previous rates from 01-07-2023'!$C:$D,2,FALSE),"N/A (New Currency)")</f>
        <v>0.67927999999999999</v>
      </c>
      <c r="F277" s="23">
        <f t="shared" si="13"/>
        <v>-1.2299999999999978E-2</v>
      </c>
      <c r="G277" s="24">
        <f t="shared" si="14"/>
        <v>-1.8107407843599072E-2</v>
      </c>
    </row>
    <row r="278" spans="1:7">
      <c r="A278" s="17" t="s">
        <v>44</v>
      </c>
      <c r="B278" s="17" t="s">
        <v>10</v>
      </c>
      <c r="C278" s="17" t="str">
        <f t="shared" si="12"/>
        <v>SGD-GBP</v>
      </c>
      <c r="D278" s="20">
        <v>0.57840000000000003</v>
      </c>
      <c r="E278" s="23">
        <f>IFERROR(VLOOKUP($C278,'Previous rates from 01-07-2023'!$C:$D,2,FALSE),"N/A (New Currency)")</f>
        <v>0.58862000000000003</v>
      </c>
      <c r="F278" s="23">
        <f t="shared" si="13"/>
        <v>-1.0220000000000007E-2</v>
      </c>
      <c r="G278" s="24">
        <f t="shared" si="14"/>
        <v>-1.7362644830281007E-2</v>
      </c>
    </row>
    <row r="279" spans="1:7">
      <c r="A279" s="17" t="s">
        <v>44</v>
      </c>
      <c r="B279" s="17" t="s">
        <v>28</v>
      </c>
      <c r="C279" s="17" t="str">
        <f t="shared" si="12"/>
        <v>SGD-INR</v>
      </c>
      <c r="D279" s="20">
        <v>67.909009999999995</v>
      </c>
      <c r="E279" s="23">
        <f>IFERROR(VLOOKUP($C279,'Previous rates from 01-07-2023'!$C:$D,2,FALSE),"N/A (New Currency)")</f>
        <v>61.23</v>
      </c>
      <c r="F279" s="23">
        <f t="shared" si="13"/>
        <v>6.6790099999999981</v>
      </c>
      <c r="G279" s="24">
        <f t="shared" si="14"/>
        <v>0.10908067940552015</v>
      </c>
    </row>
    <row r="280" spans="1:7">
      <c r="A280" s="17" t="s">
        <v>44</v>
      </c>
      <c r="B280" s="17" t="s">
        <v>11</v>
      </c>
      <c r="C280" s="17" t="str">
        <f t="shared" si="12"/>
        <v>SGD-USD</v>
      </c>
      <c r="D280" s="20">
        <v>0.74250000000000005</v>
      </c>
      <c r="E280" s="23">
        <f>IFERROR(VLOOKUP($C280,'Previous rates from 01-07-2023'!$C:$D,2,FALSE),"N/A (New Currency)")</f>
        <v>0.74658999999999998</v>
      </c>
      <c r="F280" s="23">
        <f t="shared" si="13"/>
        <v>-4.089999999999927E-3</v>
      </c>
      <c r="G280" s="24">
        <f t="shared" si="14"/>
        <v>-5.4782410693954208E-3</v>
      </c>
    </row>
    <row r="281" spans="1:7">
      <c r="A281" s="17" t="s">
        <v>45</v>
      </c>
      <c r="B281" s="17" t="s">
        <v>8</v>
      </c>
      <c r="C281" s="17" t="str">
        <f t="shared" si="12"/>
        <v>THB-AUD</v>
      </c>
      <c r="D281" s="20">
        <v>4.727E-2</v>
      </c>
      <c r="E281" s="23">
        <f>IFERROR(VLOOKUP($C281,'Previous rates from 01-07-2023'!$C:$D,2,FALSE),"N/A (New Currency)")</f>
        <v>4.2387000000000001E-2</v>
      </c>
      <c r="F281" s="23">
        <f t="shared" si="13"/>
        <v>4.8829999999999985E-3</v>
      </c>
      <c r="G281" s="24">
        <f t="shared" si="14"/>
        <v>0.1152004152216481</v>
      </c>
    </row>
    <row r="282" spans="1:7">
      <c r="A282" s="17" t="s">
        <v>45</v>
      </c>
      <c r="B282" s="17" t="s">
        <v>9</v>
      </c>
      <c r="C282" s="17" t="str">
        <f t="shared" si="12"/>
        <v>THB-EUR</v>
      </c>
      <c r="D282" s="20">
        <v>2.6530000000000001E-2</v>
      </c>
      <c r="E282" s="23">
        <f>IFERROR(VLOOKUP($C282,'Previous rates from 01-07-2023'!$C:$D,2,FALSE),"N/A (New Currency)")</f>
        <v>2.6048000000000002E-2</v>
      </c>
      <c r="F282" s="23">
        <f t="shared" si="13"/>
        <v>4.8199999999999979E-4</v>
      </c>
      <c r="G282" s="24">
        <f t="shared" si="14"/>
        <v>1.8504299754299746E-2</v>
      </c>
    </row>
    <row r="283" spans="1:7">
      <c r="A283" s="17" t="s">
        <v>45</v>
      </c>
      <c r="B283" s="17" t="s">
        <v>10</v>
      </c>
      <c r="C283" s="17" t="str">
        <f t="shared" si="12"/>
        <v>THB-GBP</v>
      </c>
      <c r="D283" s="20">
        <v>2.3E-2</v>
      </c>
      <c r="E283" s="23">
        <f>IFERROR(VLOOKUP($C283,'Previous rates from 01-07-2023'!$C:$D,2,FALSE),"N/A (New Currency)")</f>
        <v>2.2779000000000001E-2</v>
      </c>
      <c r="F283" s="23">
        <f t="shared" si="13"/>
        <v>2.2099999999999898E-4</v>
      </c>
      <c r="G283" s="24">
        <f t="shared" si="14"/>
        <v>9.7019184336449779E-3</v>
      </c>
    </row>
    <row r="284" spans="1:7">
      <c r="A284" s="17" t="s">
        <v>45</v>
      </c>
      <c r="B284" s="17" t="s">
        <v>11</v>
      </c>
      <c r="C284" s="17" t="str">
        <f t="shared" si="12"/>
        <v>THB-USD</v>
      </c>
      <c r="D284" s="20">
        <v>2.725E-2</v>
      </c>
      <c r="E284" s="23">
        <f>IFERROR(VLOOKUP($C284,'Previous rates from 01-07-2023'!$C:$D,2,FALSE),"N/A (New Currency)")</f>
        <v>2.8889999999999999E-2</v>
      </c>
      <c r="F284" s="23">
        <f t="shared" si="13"/>
        <v>-1.6399999999999991E-3</v>
      </c>
      <c r="G284" s="24">
        <f t="shared" si="14"/>
        <v>-5.6767047421252999E-2</v>
      </c>
    </row>
    <row r="285" spans="1:7">
      <c r="A285" s="17" t="s">
        <v>46</v>
      </c>
      <c r="B285" s="17" t="s">
        <v>8</v>
      </c>
      <c r="C285" s="17" t="str">
        <f t="shared" si="12"/>
        <v>TRY-AUD</v>
      </c>
      <c r="D285" s="20">
        <v>3.7359999999999997E-2</v>
      </c>
      <c r="E285" s="23">
        <f>IFERROR(VLOOKUP($C285,'Previous rates from 01-07-2023'!$C:$D,2,FALSE),"N/A (New Currency)")</f>
        <v>6.2170000000000003E-2</v>
      </c>
      <c r="F285" s="23">
        <f t="shared" si="13"/>
        <v>-2.4810000000000006E-2</v>
      </c>
      <c r="G285" s="24">
        <f t="shared" si="14"/>
        <v>-0.3990670741515201</v>
      </c>
    </row>
    <row r="286" spans="1:7">
      <c r="A286" s="17" t="s">
        <v>46</v>
      </c>
      <c r="B286" s="17" t="s">
        <v>9</v>
      </c>
      <c r="C286" s="17" t="str">
        <f t="shared" si="12"/>
        <v>TRY-EUR</v>
      </c>
      <c r="D286" s="20">
        <v>2.0969999999999999E-2</v>
      </c>
      <c r="E286" s="23">
        <f>IFERROR(VLOOKUP($C286,'Previous rates from 01-07-2023'!$C:$D,2,FALSE),"N/A (New Currency)")</f>
        <v>3.5220000000000001E-2</v>
      </c>
      <c r="F286" s="23">
        <f t="shared" si="13"/>
        <v>-1.4250000000000002E-2</v>
      </c>
      <c r="G286" s="24">
        <f t="shared" si="14"/>
        <v>-0.40459965928449748</v>
      </c>
    </row>
    <row r="287" spans="1:7">
      <c r="A287" s="17" t="s">
        <v>46</v>
      </c>
      <c r="B287" s="17" t="s">
        <v>10</v>
      </c>
      <c r="C287" s="17" t="str">
        <f t="shared" si="12"/>
        <v>TRY-GBP</v>
      </c>
      <c r="D287" s="20">
        <v>1.8190000000000001E-2</v>
      </c>
      <c r="E287" s="23">
        <f>IFERROR(VLOOKUP($C287,'Previous rates from 01-07-2023'!$C:$D,2,FALSE),"N/A (New Currency)")</f>
        <v>3.3410000000000002E-2</v>
      </c>
      <c r="F287" s="23">
        <f t="shared" si="13"/>
        <v>-1.5220000000000001E-2</v>
      </c>
      <c r="G287" s="24">
        <f t="shared" si="14"/>
        <v>-0.45555222987129601</v>
      </c>
    </row>
    <row r="288" spans="1:7">
      <c r="A288" s="17" t="s">
        <v>46</v>
      </c>
      <c r="B288" s="17" t="s">
        <v>11</v>
      </c>
      <c r="C288" s="17" t="str">
        <f t="shared" si="12"/>
        <v>TRY-USD</v>
      </c>
      <c r="D288" s="20">
        <v>3.125E-2</v>
      </c>
      <c r="E288" s="23">
        <f>IFERROR(VLOOKUP($C288,'Previous rates from 01-07-2023'!$C:$D,2,FALSE),"N/A (New Currency)")</f>
        <v>4.24E-2</v>
      </c>
      <c r="F288" s="23">
        <f t="shared" si="13"/>
        <v>-1.115E-2</v>
      </c>
      <c r="G288" s="24">
        <f t="shared" si="14"/>
        <v>-0.26297169811320753</v>
      </c>
    </row>
    <row r="289" spans="1:7">
      <c r="A289" s="17" t="s">
        <v>47</v>
      </c>
      <c r="B289" s="17" t="s">
        <v>8</v>
      </c>
      <c r="C289" s="17" t="str">
        <f t="shared" si="12"/>
        <v>TWD-AUD</v>
      </c>
      <c r="D289" s="20">
        <v>4.8500000000000001E-2</v>
      </c>
      <c r="E289" s="23">
        <f>IFERROR(VLOOKUP($C289,'Previous rates from 01-07-2023'!$C:$D,2,FALSE),"N/A (New Currency)")</f>
        <v>4.7759999999999997E-2</v>
      </c>
      <c r="F289" s="23">
        <f t="shared" si="13"/>
        <v>7.4000000000000454E-4</v>
      </c>
      <c r="G289" s="24">
        <f t="shared" si="14"/>
        <v>1.5494137353433931E-2</v>
      </c>
    </row>
    <row r="290" spans="1:7">
      <c r="A290" s="17" t="s">
        <v>47</v>
      </c>
      <c r="B290" s="17" t="s">
        <v>9</v>
      </c>
      <c r="C290" s="17" t="str">
        <f t="shared" si="12"/>
        <v>TWD-EUR</v>
      </c>
      <c r="D290" s="20">
        <v>2.9250000000000002E-2</v>
      </c>
      <c r="E290" s="23">
        <f>IFERROR(VLOOKUP($C290,'Previous rates from 01-07-2023'!$C:$D,2,FALSE),"N/A (New Currency)")</f>
        <v>2.9319999999999999E-2</v>
      </c>
      <c r="F290" s="23">
        <f t="shared" si="13"/>
        <v>-6.9999999999997148E-5</v>
      </c>
      <c r="G290" s="24">
        <f t="shared" si="14"/>
        <v>-2.3874488403818946E-3</v>
      </c>
    </row>
    <row r="291" spans="1:7">
      <c r="A291" s="17" t="s">
        <v>47</v>
      </c>
      <c r="B291" s="17" t="s">
        <v>10</v>
      </c>
      <c r="C291" s="17" t="str">
        <f t="shared" si="12"/>
        <v>TWD-GBP</v>
      </c>
      <c r="D291" s="20">
        <v>2.4250000000000001E-2</v>
      </c>
      <c r="E291" s="23">
        <f>IFERROR(VLOOKUP($C291,'Previous rates from 01-07-2023'!$C:$D,2,FALSE),"N/A (New Currency)")</f>
        <v>2.5669999999999998E-2</v>
      </c>
      <c r="F291" s="23">
        <f t="shared" si="13"/>
        <v>-1.4199999999999977E-3</v>
      </c>
      <c r="G291" s="24">
        <f t="shared" si="14"/>
        <v>-5.5317491234904467E-2</v>
      </c>
    </row>
    <row r="292" spans="1:7">
      <c r="A292" s="17" t="s">
        <v>47</v>
      </c>
      <c r="B292" s="17" t="s">
        <v>11</v>
      </c>
      <c r="C292" s="17" t="str">
        <f t="shared" si="12"/>
        <v>TWD-USD</v>
      </c>
      <c r="D292" s="20">
        <v>3.2250000000000001E-2</v>
      </c>
      <c r="E292" s="23">
        <f>IFERROR(VLOOKUP($C292,'Previous rates from 01-07-2023'!$C:$D,2,FALSE),"N/A (New Currency)")</f>
        <v>3.2559999999999999E-2</v>
      </c>
      <c r="F292" s="23">
        <f t="shared" si="13"/>
        <v>-3.0999999999999778E-4</v>
      </c>
      <c r="G292" s="24">
        <f t="shared" si="14"/>
        <v>-9.5208845208844522E-3</v>
      </c>
    </row>
    <row r="293" spans="1:7">
      <c r="A293" s="17" t="s">
        <v>52</v>
      </c>
      <c r="B293" s="17" t="s">
        <v>9</v>
      </c>
      <c r="C293" s="17" t="str">
        <f t="shared" si="12"/>
        <v>UAH-EUR</v>
      </c>
      <c r="D293" s="20">
        <v>2.4250000000000001E-2</v>
      </c>
      <c r="E293" s="23">
        <f>IFERROR(VLOOKUP($C293,'Previous rates from 01-07-2023'!$C:$D,2,FALSE),"N/A (New Currency)")</f>
        <v>2.5020299999999999E-2</v>
      </c>
      <c r="F293" s="23">
        <f t="shared" si="13"/>
        <v>-7.7029999999999807E-4</v>
      </c>
      <c r="G293" s="24">
        <f t="shared" si="14"/>
        <v>-3.0787000955224283E-2</v>
      </c>
    </row>
    <row r="294" spans="1:7">
      <c r="A294" s="17" t="s">
        <v>52</v>
      </c>
      <c r="B294" s="17" t="s">
        <v>10</v>
      </c>
      <c r="C294" s="17" t="str">
        <f t="shared" si="12"/>
        <v>UAH-GBP</v>
      </c>
      <c r="D294" s="20">
        <v>2.0250000000000001E-2</v>
      </c>
      <c r="E294" s="23">
        <f>IFERROR(VLOOKUP($C294,'Previous rates from 01-07-2023'!$C:$D,2,FALSE),"N/A (New Currency)")</f>
        <v>2.1432400000000001E-2</v>
      </c>
      <c r="F294" s="23">
        <f t="shared" si="13"/>
        <v>-1.1824000000000001E-3</v>
      </c>
      <c r="G294" s="24">
        <f t="shared" si="14"/>
        <v>-5.5168809839308712E-2</v>
      </c>
    </row>
    <row r="295" spans="1:7">
      <c r="A295" s="17" t="s">
        <v>52</v>
      </c>
      <c r="B295" s="17" t="s">
        <v>11</v>
      </c>
      <c r="C295" s="17" t="str">
        <f t="shared" si="12"/>
        <v>UAH-USD</v>
      </c>
      <c r="D295" s="20">
        <v>2.5250000000000002E-2</v>
      </c>
      <c r="E295" s="23">
        <f>IFERROR(VLOOKUP($C295,'Previous rates from 01-07-2023'!$C:$D,2,FALSE),"N/A (New Currency)")</f>
        <v>2.7078999999999999E-2</v>
      </c>
      <c r="F295" s="23">
        <f t="shared" si="13"/>
        <v>-1.8289999999999973E-3</v>
      </c>
      <c r="G295" s="24">
        <f t="shared" si="14"/>
        <v>-6.7543114590642092E-2</v>
      </c>
    </row>
    <row r="296" spans="1:7">
      <c r="A296" s="17" t="s">
        <v>11</v>
      </c>
      <c r="B296" s="17" t="s">
        <v>7</v>
      </c>
      <c r="C296" s="17" t="str">
        <f t="shared" si="12"/>
        <v>USD-AED</v>
      </c>
      <c r="D296" s="20">
        <v>3.6727300000000001</v>
      </c>
      <c r="E296" s="23">
        <f>IFERROR(VLOOKUP($C296,'Previous rates from 01-07-2023'!$C:$D,2,FALSE),"N/A (New Currency)")</f>
        <v>0.272255158</v>
      </c>
      <c r="F296" s="23">
        <f t="shared" si="13"/>
        <v>3.4004748419999999</v>
      </c>
      <c r="G296" s="24">
        <f t="shared" si="14"/>
        <v>12.490029085142254</v>
      </c>
    </row>
    <row r="297" spans="1:7">
      <c r="A297" s="17" t="s">
        <v>11</v>
      </c>
      <c r="B297" s="17" t="s">
        <v>12</v>
      </c>
      <c r="C297" s="17" t="str">
        <f t="shared" si="12"/>
        <v>USD-ARS</v>
      </c>
      <c r="D297" s="20">
        <v>889.09382000000005</v>
      </c>
      <c r="E297" s="23">
        <f>IFERROR(VLOOKUP($C297,'Previous rates from 01-07-2023'!$C:$D,2,FALSE),"N/A (New Currency)")</f>
        <v>247.13300000000001</v>
      </c>
      <c r="F297" s="23">
        <f t="shared" si="13"/>
        <v>641.96082000000001</v>
      </c>
      <c r="G297" s="24">
        <f t="shared" si="14"/>
        <v>2.5976329344927631</v>
      </c>
    </row>
    <row r="298" spans="1:7">
      <c r="A298" s="17" t="s">
        <v>11</v>
      </c>
      <c r="B298" s="17" t="s">
        <v>8</v>
      </c>
      <c r="C298" s="17" t="str">
        <f t="shared" si="12"/>
        <v>USD-AUD</v>
      </c>
      <c r="D298" s="20">
        <v>1.53148</v>
      </c>
      <c r="E298" s="23">
        <f>IFERROR(VLOOKUP($C298,'Previous rates from 01-07-2023'!$C:$D,2,FALSE),"N/A (New Currency)")</f>
        <v>1.472786586</v>
      </c>
      <c r="F298" s="23">
        <f t="shared" si="13"/>
        <v>5.8693413999999944E-2</v>
      </c>
      <c r="G298" s="24">
        <f t="shared" si="14"/>
        <v>3.9851947700995656E-2</v>
      </c>
    </row>
    <row r="299" spans="1:7">
      <c r="A299" s="17" t="s">
        <v>11</v>
      </c>
      <c r="B299" s="17" t="s">
        <v>13</v>
      </c>
      <c r="C299" s="17" t="str">
        <f t="shared" si="12"/>
        <v>USD-BDT</v>
      </c>
      <c r="D299" s="20">
        <v>109.39013</v>
      </c>
      <c r="E299" s="23">
        <f>IFERROR(VLOOKUP($C299,'Previous rates from 01-07-2023'!$C:$D,2,FALSE),"N/A (New Currency)")</f>
        <v>107</v>
      </c>
      <c r="F299" s="23">
        <f t="shared" si="13"/>
        <v>2.3901299999999992</v>
      </c>
      <c r="G299" s="24">
        <f t="shared" si="14"/>
        <v>2.2337663551401862E-2</v>
      </c>
    </row>
    <row r="300" spans="1:7">
      <c r="A300" s="17" t="s">
        <v>11</v>
      </c>
      <c r="B300" s="17" t="s">
        <v>14</v>
      </c>
      <c r="C300" s="17" t="str">
        <f t="shared" si="12"/>
        <v>USD-BGN</v>
      </c>
      <c r="D300" s="20">
        <v>1.6814499999999999</v>
      </c>
      <c r="E300" s="23">
        <f>IFERROR(VLOOKUP($C300,'Previous rates from 01-07-2023'!$C:$D,2,FALSE),"N/A (New Currency)")</f>
        <v>1.8122</v>
      </c>
      <c r="F300" s="23">
        <f t="shared" si="13"/>
        <v>-0.13075000000000014</v>
      </c>
      <c r="G300" s="24">
        <f t="shared" si="14"/>
        <v>-7.2149873082441307E-2</v>
      </c>
    </row>
    <row r="301" spans="1:7">
      <c r="A301" s="17" t="s">
        <v>11</v>
      </c>
      <c r="B301" s="17" t="s">
        <v>15</v>
      </c>
      <c r="C301" s="17" t="str">
        <f t="shared" si="12"/>
        <v>USD-BRL</v>
      </c>
      <c r="D301" s="20">
        <v>5.4368699999999999</v>
      </c>
      <c r="E301" s="23">
        <f>IFERROR(VLOOKUP($C301,'Previous rates from 01-07-2023'!$C:$D,2,FALSE),"N/A (New Currency)")</f>
        <v>4.8490000000000002</v>
      </c>
      <c r="F301" s="23">
        <f t="shared" si="13"/>
        <v>0.58786999999999967</v>
      </c>
      <c r="G301" s="24">
        <f t="shared" si="14"/>
        <v>0.121235306248711</v>
      </c>
    </row>
    <row r="302" spans="1:7">
      <c r="A302" s="17" t="s">
        <v>11</v>
      </c>
      <c r="B302" s="17" t="s">
        <v>16</v>
      </c>
      <c r="C302" s="17" t="str">
        <f t="shared" si="12"/>
        <v>USD-CAD</v>
      </c>
      <c r="D302" s="20">
        <v>1.38422</v>
      </c>
      <c r="E302" s="23">
        <f>IFERROR(VLOOKUP($C302,'Previous rates from 01-07-2023'!$C:$D,2,FALSE),"N/A (New Currency)")</f>
        <v>1.32887</v>
      </c>
      <c r="F302" s="23">
        <f t="shared" si="13"/>
        <v>5.535000000000001E-2</v>
      </c>
      <c r="G302" s="24">
        <f t="shared" si="14"/>
        <v>4.1651929835123079E-2</v>
      </c>
    </row>
    <row r="303" spans="1:7">
      <c r="A303" s="17" t="s">
        <v>11</v>
      </c>
      <c r="B303" s="17" t="s">
        <v>17</v>
      </c>
      <c r="C303" s="17" t="str">
        <f t="shared" si="12"/>
        <v>USD-CHF</v>
      </c>
      <c r="D303" s="20">
        <v>0.80262</v>
      </c>
      <c r="E303" s="23">
        <f>IFERROR(VLOOKUP($C303,'Previous rates from 01-07-2023'!$C:$D,2,FALSE),"N/A (New Currency)")</f>
        <v>0.90283999999999998</v>
      </c>
      <c r="F303" s="23">
        <f t="shared" si="13"/>
        <v>-0.10021999999999998</v>
      </c>
      <c r="G303" s="24">
        <f t="shared" si="14"/>
        <v>-0.11100527225200477</v>
      </c>
    </row>
    <row r="304" spans="1:7">
      <c r="A304" s="17" t="s">
        <v>11</v>
      </c>
      <c r="B304" s="17" t="s">
        <v>18</v>
      </c>
      <c r="C304" s="17" t="str">
        <f t="shared" si="12"/>
        <v>USD-CLP</v>
      </c>
      <c r="D304" s="20">
        <v>816.48524999999995</v>
      </c>
      <c r="E304" s="23">
        <f>IFERROR(VLOOKUP($C304,'Previous rates from 01-07-2023'!$C:$D,2,FALSE),"N/A (New Currency)")</f>
        <v>799</v>
      </c>
      <c r="F304" s="23">
        <f t="shared" si="13"/>
        <v>17.485249999999951</v>
      </c>
      <c r="G304" s="24">
        <f t="shared" si="14"/>
        <v>2.1883917396745872E-2</v>
      </c>
    </row>
    <row r="305" spans="1:7">
      <c r="A305" s="17" t="s">
        <v>11</v>
      </c>
      <c r="B305" s="17" t="s">
        <v>19</v>
      </c>
      <c r="C305" s="17" t="str">
        <f t="shared" si="12"/>
        <v>USD-CNY</v>
      </c>
      <c r="D305" s="20">
        <v>7.1479799999999996</v>
      </c>
      <c r="E305" s="23">
        <f>IFERROR(VLOOKUP($C305,'Previous rates from 01-07-2023'!$C:$D,2,FALSE),"N/A (New Currency)")</f>
        <v>7.15855</v>
      </c>
      <c r="F305" s="23">
        <f t="shared" si="13"/>
        <v>-1.0570000000000412E-2</v>
      </c>
      <c r="G305" s="24">
        <f t="shared" si="14"/>
        <v>-1.4765560064538786E-3</v>
      </c>
    </row>
    <row r="306" spans="1:7">
      <c r="A306" s="17" t="s">
        <v>11</v>
      </c>
      <c r="B306" s="17" t="s">
        <v>20</v>
      </c>
      <c r="C306" s="17" t="str">
        <f t="shared" si="12"/>
        <v>USD-CZK</v>
      </c>
      <c r="D306" s="20">
        <v>21.035139999999998</v>
      </c>
      <c r="E306" s="23">
        <f>IFERROR(VLOOKUP($C306,'Previous rates from 01-07-2023'!$C:$D,2,FALSE),"N/A (New Currency)")</f>
        <v>22.060048999999999</v>
      </c>
      <c r="F306" s="23">
        <f t="shared" si="13"/>
        <v>-1.024909000000001</v>
      </c>
      <c r="G306" s="24">
        <f t="shared" si="14"/>
        <v>-4.6459960265727469E-2</v>
      </c>
    </row>
    <row r="307" spans="1:7">
      <c r="A307" s="17" t="s">
        <v>11</v>
      </c>
      <c r="B307" s="17" t="s">
        <v>21</v>
      </c>
      <c r="C307" s="17" t="str">
        <f t="shared" si="12"/>
        <v>USD-DKK</v>
      </c>
      <c r="D307" s="20">
        <v>6.4160399999999997</v>
      </c>
      <c r="E307" s="23">
        <f>IFERROR(VLOOKUP($C307,'Previous rates from 01-07-2023'!$C:$D,2,FALSE),"N/A (New Currency)")</f>
        <v>6.8974004999999998</v>
      </c>
      <c r="F307" s="23">
        <f t="shared" si="13"/>
        <v>-0.48136050000000008</v>
      </c>
      <c r="G307" s="24">
        <f t="shared" si="14"/>
        <v>-6.9788683432258303E-2</v>
      </c>
    </row>
    <row r="308" spans="1:7">
      <c r="A308" s="17" t="s">
        <v>11</v>
      </c>
      <c r="B308" s="17" t="s">
        <v>22</v>
      </c>
      <c r="C308" s="17" t="str">
        <f t="shared" si="12"/>
        <v>USD-EGP</v>
      </c>
      <c r="D308" s="20">
        <v>48.437939999999998</v>
      </c>
      <c r="E308" s="23">
        <f>IFERROR(VLOOKUP($C308,'Previous rates from 01-07-2023'!$C:$D,2,FALSE),"N/A (New Currency)")</f>
        <v>30.95</v>
      </c>
      <c r="F308" s="23">
        <f t="shared" si="13"/>
        <v>17.487939999999998</v>
      </c>
      <c r="G308" s="24">
        <f t="shared" si="14"/>
        <v>0.56503844911147005</v>
      </c>
    </row>
    <row r="309" spans="1:7">
      <c r="A309" s="17" t="s">
        <v>11</v>
      </c>
      <c r="B309" s="17" t="s">
        <v>9</v>
      </c>
      <c r="C309" s="17" t="str">
        <f t="shared" si="12"/>
        <v>USD-EUR</v>
      </c>
      <c r="D309" s="20">
        <v>0.85950000000000004</v>
      </c>
      <c r="E309" s="23">
        <f>IFERROR(VLOOKUP($C309,'Previous rates from 01-07-2023'!$C:$D,2,FALSE),"N/A (New Currency)")</f>
        <v>0.925531718</v>
      </c>
      <c r="F309" s="23">
        <f t="shared" si="13"/>
        <v>-6.6031717999999961E-2</v>
      </c>
      <c r="G309" s="24">
        <f t="shared" si="14"/>
        <v>-7.1344630028119638E-2</v>
      </c>
    </row>
    <row r="310" spans="1:7">
      <c r="A310" s="17" t="s">
        <v>11</v>
      </c>
      <c r="B310" s="17" t="s">
        <v>10</v>
      </c>
      <c r="C310" s="17" t="str">
        <f t="shared" si="12"/>
        <v>USD-GBP</v>
      </c>
      <c r="D310" s="20">
        <v>0.74531999999999998</v>
      </c>
      <c r="E310" s="23">
        <f>IFERROR(VLOOKUP($C310,'Previous rates from 01-07-2023'!$C:$D,2,FALSE),"N/A (New Currency)")</f>
        <v>0.79073886599999998</v>
      </c>
      <c r="F310" s="23">
        <f t="shared" si="13"/>
        <v>-4.5418866000000002E-2</v>
      </c>
      <c r="G310" s="24">
        <f t="shared" si="14"/>
        <v>-5.7438514727060352E-2</v>
      </c>
    </row>
    <row r="311" spans="1:7">
      <c r="A311" s="17" t="s">
        <v>11</v>
      </c>
      <c r="B311" s="17" t="s">
        <v>23</v>
      </c>
      <c r="C311" s="17" t="str">
        <f t="shared" si="12"/>
        <v>USD-GTQ</v>
      </c>
      <c r="D311" s="20">
        <v>7.6395</v>
      </c>
      <c r="E311" s="23">
        <f>IFERROR(VLOOKUP($C311,'Previous rates from 01-07-2023'!$C:$D,2,FALSE),"N/A (New Currency)")</f>
        <v>7.83169</v>
      </c>
      <c r="F311" s="23">
        <f t="shared" si="13"/>
        <v>-0.19219000000000008</v>
      </c>
      <c r="G311" s="24">
        <f t="shared" si="14"/>
        <v>-2.4540041804514745E-2</v>
      </c>
    </row>
    <row r="312" spans="1:7">
      <c r="A312" s="17" t="s">
        <v>11</v>
      </c>
      <c r="B312" s="17" t="s">
        <v>24</v>
      </c>
      <c r="C312" s="17" t="str">
        <f t="shared" si="12"/>
        <v>USD-HKD</v>
      </c>
      <c r="D312" s="20">
        <v>7.8105700000000002</v>
      </c>
      <c r="E312" s="23">
        <f>IFERROR(VLOOKUP($C312,'Previous rates from 01-07-2023'!$C:$D,2,FALSE),"N/A (New Currency)")</f>
        <v>7.8305699999999998</v>
      </c>
      <c r="F312" s="23">
        <f t="shared" si="13"/>
        <v>-1.9999999999999574E-2</v>
      </c>
      <c r="G312" s="24">
        <f t="shared" si="14"/>
        <v>-2.5540924862429652E-3</v>
      </c>
    </row>
    <row r="313" spans="1:7">
      <c r="A313" s="17" t="s">
        <v>11</v>
      </c>
      <c r="B313" s="17" t="s">
        <v>25</v>
      </c>
      <c r="C313" s="17" t="str">
        <f t="shared" si="12"/>
        <v>USD-HRK</v>
      </c>
      <c r="D313" s="20">
        <v>7.0972999999999997</v>
      </c>
      <c r="E313" s="23">
        <f>IFERROR(VLOOKUP($C313,'Previous rates from 01-07-2023'!$C:$D,2,FALSE),"N/A (New Currency)")</f>
        <v>6.9615999999999998</v>
      </c>
      <c r="F313" s="23">
        <f t="shared" si="13"/>
        <v>0.13569999999999993</v>
      </c>
      <c r="G313" s="24">
        <f t="shared" si="14"/>
        <v>1.9492645368880707E-2</v>
      </c>
    </row>
    <row r="314" spans="1:7">
      <c r="A314" s="17" t="s">
        <v>11</v>
      </c>
      <c r="B314" s="17" t="s">
        <v>26</v>
      </c>
      <c r="C314" s="17" t="str">
        <f t="shared" si="12"/>
        <v>USD-IDR</v>
      </c>
      <c r="D314" s="20">
        <v>16451.888620000002</v>
      </c>
      <c r="E314" s="23">
        <f>IFERROR(VLOOKUP($C314,'Previous rates from 01-07-2023'!$C:$D,2,FALSE),"N/A (New Currency)")</f>
        <v>14910</v>
      </c>
      <c r="F314" s="23">
        <f t="shared" si="13"/>
        <v>1541.8886200000015</v>
      </c>
      <c r="G314" s="24">
        <f t="shared" si="14"/>
        <v>0.10341305298457422</v>
      </c>
    </row>
    <row r="315" spans="1:7">
      <c r="A315" s="17" t="s">
        <v>11</v>
      </c>
      <c r="B315" s="17" t="s">
        <v>27</v>
      </c>
      <c r="C315" s="17" t="str">
        <f t="shared" si="12"/>
        <v>USD-ILS</v>
      </c>
      <c r="D315" s="20">
        <v>3.35195</v>
      </c>
      <c r="E315" s="23">
        <f>IFERROR(VLOOKUP($C315,'Previous rates from 01-07-2023'!$C:$D,2,FALSE),"N/A (New Currency)")</f>
        <v>3.5912999999999999</v>
      </c>
      <c r="F315" s="23">
        <f t="shared" si="13"/>
        <v>-0.23934999999999995</v>
      </c>
      <c r="G315" s="24">
        <f t="shared" si="14"/>
        <v>-6.664717511764541E-2</v>
      </c>
    </row>
    <row r="316" spans="1:7">
      <c r="A316" s="17" t="s">
        <v>11</v>
      </c>
      <c r="B316" s="17" t="s">
        <v>28</v>
      </c>
      <c r="C316" s="17" t="str">
        <f t="shared" si="12"/>
        <v>USD-INR</v>
      </c>
      <c r="D316" s="20">
        <v>87.518950000000004</v>
      </c>
      <c r="E316" s="23">
        <f>IFERROR(VLOOKUP($C316,'Previous rates from 01-07-2023'!$C:$D,2,FALSE),"N/A (New Currency)")</f>
        <v>82.112499999999997</v>
      </c>
      <c r="F316" s="23">
        <f t="shared" si="13"/>
        <v>5.4064500000000066</v>
      </c>
      <c r="G316" s="24">
        <f t="shared" si="14"/>
        <v>6.5841985081443219E-2</v>
      </c>
    </row>
    <row r="317" spans="1:7">
      <c r="A317" s="17" t="s">
        <v>11</v>
      </c>
      <c r="B317" s="17" t="s">
        <v>29</v>
      </c>
      <c r="C317" s="17" t="str">
        <f t="shared" si="12"/>
        <v>USD-JPY</v>
      </c>
      <c r="D317" s="20">
        <v>148.83027000000001</v>
      </c>
      <c r="E317" s="23">
        <f>IFERROR(VLOOKUP($C317,'Previous rates from 01-07-2023'!$C:$D,2,FALSE),"N/A (New Currency)")</f>
        <v>139.881</v>
      </c>
      <c r="F317" s="23">
        <f t="shared" si="13"/>
        <v>8.9492700000000127</v>
      </c>
      <c r="G317" s="24">
        <f t="shared" si="14"/>
        <v>6.3977738220344527E-2</v>
      </c>
    </row>
    <row r="318" spans="1:7">
      <c r="A318" s="17" t="s">
        <v>11</v>
      </c>
      <c r="B318" s="17" t="s">
        <v>30</v>
      </c>
      <c r="C318" s="17" t="str">
        <f t="shared" si="12"/>
        <v>USD-KES</v>
      </c>
      <c r="D318" s="20">
        <v>127.79613999999999</v>
      </c>
      <c r="E318" s="23">
        <f>IFERROR(VLOOKUP($C318,'Previous rates from 01-07-2023'!$C:$D,2,FALSE),"N/A (New Currency)")</f>
        <v>139.6</v>
      </c>
      <c r="F318" s="23">
        <f t="shared" si="13"/>
        <v>-11.80386</v>
      </c>
      <c r="G318" s="24">
        <f t="shared" si="14"/>
        <v>-8.4554871060171927E-2</v>
      </c>
    </row>
    <row r="319" spans="1:7">
      <c r="A319" s="17" t="s">
        <v>11</v>
      </c>
      <c r="B319" s="17" t="s">
        <v>31</v>
      </c>
      <c r="C319" s="17" t="str">
        <f t="shared" si="12"/>
        <v>USD-KRW</v>
      </c>
      <c r="D319" s="20">
        <v>1401.4410800000001</v>
      </c>
      <c r="E319" s="23">
        <f>IFERROR(VLOOKUP($C319,'Previous rates from 01-07-2023'!$C:$D,2,FALSE),"N/A (New Currency)")</f>
        <v>1275</v>
      </c>
      <c r="F319" s="23">
        <f t="shared" si="13"/>
        <v>126.44108000000006</v>
      </c>
      <c r="G319" s="24">
        <f t="shared" si="14"/>
        <v>9.916947450980397E-2</v>
      </c>
    </row>
    <row r="320" spans="1:7">
      <c r="A320" s="17" t="s">
        <v>11</v>
      </c>
      <c r="B320" s="17" t="s">
        <v>32</v>
      </c>
      <c r="C320" s="17" t="str">
        <f t="shared" si="12"/>
        <v>USD-MKD</v>
      </c>
      <c r="D320" s="20">
        <v>58.502899999999997</v>
      </c>
      <c r="E320" s="23" t="str">
        <f>IFERROR(VLOOKUP($C320,'Previous rates from 01-07-2023'!$C:$D,2,FALSE),"N/A (New Currency)")</f>
        <v>N/A (New Currency)</v>
      </c>
      <c r="F320" s="23" t="str">
        <f t="shared" si="13"/>
        <v>N/A (New Currency)</v>
      </c>
      <c r="G320" s="24" t="str">
        <f t="shared" si="14"/>
        <v>N/A (New Currency)</v>
      </c>
    </row>
    <row r="321" spans="1:7">
      <c r="A321" s="17" t="s">
        <v>11</v>
      </c>
      <c r="B321" s="17" t="s">
        <v>50</v>
      </c>
      <c r="C321" s="17" t="str">
        <f t="shared" si="12"/>
        <v>USD-MOP</v>
      </c>
      <c r="D321" s="20">
        <v>8.2713999999999999</v>
      </c>
      <c r="E321" s="23">
        <f>IFERROR(VLOOKUP($C321,'Previous rates from 01-07-2023'!$C:$D,2,FALSE),"N/A (New Currency)")</f>
        <v>8.0731999999999999</v>
      </c>
      <c r="F321" s="23">
        <f t="shared" si="13"/>
        <v>0.19819999999999993</v>
      </c>
      <c r="G321" s="24">
        <f t="shared" si="14"/>
        <v>2.4550364167864037E-2</v>
      </c>
    </row>
    <row r="322" spans="1:7">
      <c r="A322" s="17" t="s">
        <v>11</v>
      </c>
      <c r="B322" s="17" t="s">
        <v>33</v>
      </c>
      <c r="C322" s="17" t="str">
        <f t="shared" si="12"/>
        <v>USD-MXN</v>
      </c>
      <c r="D322" s="20">
        <v>18.633130000000001</v>
      </c>
      <c r="E322" s="23">
        <f>IFERROR(VLOOKUP($C322,'Previous rates from 01-07-2023'!$C:$D,2,FALSE),"N/A (New Currency)")</f>
        <v>17.180399999999999</v>
      </c>
      <c r="F322" s="23">
        <f t="shared" si="13"/>
        <v>1.4527300000000025</v>
      </c>
      <c r="G322" s="24">
        <f t="shared" si="14"/>
        <v>8.4557402621592198E-2</v>
      </c>
    </row>
    <row r="323" spans="1:7">
      <c r="A323" s="17" t="s">
        <v>11</v>
      </c>
      <c r="B323" s="17" t="s">
        <v>35</v>
      </c>
      <c r="C323" s="17" t="str">
        <f t="shared" ref="C323:C351" si="15">_xlfn.CONCAT($A323,"-",$B323)</f>
        <v>USD-NOK</v>
      </c>
      <c r="D323" s="20">
        <v>10.08832</v>
      </c>
      <c r="E323" s="23">
        <f>IFERROR(VLOOKUP($C323,'Previous rates from 01-07-2023'!$C:$D,2,FALSE),"N/A (New Currency)")</f>
        <v>10.618811000000001</v>
      </c>
      <c r="F323" s="23">
        <f t="shared" ref="F323:F351" si="16">IFERROR($D323-$E323,"N/A (New Currency)")</f>
        <v>-0.53049100000000138</v>
      </c>
      <c r="G323" s="24">
        <f t="shared" ref="G323:G351" si="17">IFERROR($F323/$E323,"N/A (New Currency)")</f>
        <v>-4.9957664751731745E-2</v>
      </c>
    </row>
    <row r="324" spans="1:7">
      <c r="A324" s="17" t="s">
        <v>11</v>
      </c>
      <c r="B324" s="17" t="s">
        <v>36</v>
      </c>
      <c r="C324" s="17" t="str">
        <f t="shared" si="15"/>
        <v>USD-NZD</v>
      </c>
      <c r="D324" s="20">
        <v>1.70421</v>
      </c>
      <c r="E324" s="23">
        <f>IFERROR(VLOOKUP($C324,'Previous rates from 01-07-2023'!$C:$D,2,FALSE),"N/A (New Currency)")</f>
        <v>1.6191709839999999</v>
      </c>
      <c r="F324" s="23">
        <f t="shared" si="16"/>
        <v>8.5039016000000078E-2</v>
      </c>
      <c r="G324" s="24">
        <f t="shared" si="17"/>
        <v>5.2520096296389707E-2</v>
      </c>
    </row>
    <row r="325" spans="1:7">
      <c r="A325" s="17" t="s">
        <v>11</v>
      </c>
      <c r="B325" s="17" t="s">
        <v>51</v>
      </c>
      <c r="C325" s="17" t="str">
        <f t="shared" si="15"/>
        <v>USD-PEN</v>
      </c>
      <c r="D325" s="20">
        <v>3.50013</v>
      </c>
      <c r="E325" s="23">
        <f>IFERROR(VLOOKUP($C325,'Previous rates from 01-07-2023'!$C:$D,2,FALSE),"N/A (New Currency)")</f>
        <v>3.6547999999999998</v>
      </c>
      <c r="F325" s="23">
        <f t="shared" si="16"/>
        <v>-0.15466999999999986</v>
      </c>
      <c r="G325" s="24">
        <f t="shared" si="17"/>
        <v>-4.2319689175878264E-2</v>
      </c>
    </row>
    <row r="326" spans="1:7">
      <c r="A326" s="17" t="s">
        <v>11</v>
      </c>
      <c r="B326" s="17" t="s">
        <v>37</v>
      </c>
      <c r="C326" s="17" t="str">
        <f t="shared" si="15"/>
        <v>USD-PHP</v>
      </c>
      <c r="D326" s="20">
        <v>57.4544</v>
      </c>
      <c r="E326" s="23">
        <f>IFERROR(VLOOKUP($C326,'Previous rates from 01-07-2023'!$C:$D,2,FALSE),"N/A (New Currency)")</f>
        <v>55.924999999999997</v>
      </c>
      <c r="F326" s="23">
        <f t="shared" si="16"/>
        <v>1.5294000000000025</v>
      </c>
      <c r="G326" s="24">
        <f t="shared" si="17"/>
        <v>2.73473401877515E-2</v>
      </c>
    </row>
    <row r="327" spans="1:7">
      <c r="A327" s="17" t="s">
        <v>11</v>
      </c>
      <c r="B327" s="17" t="s">
        <v>38</v>
      </c>
      <c r="C327" s="17" t="str">
        <f t="shared" si="15"/>
        <v>USD-PLN</v>
      </c>
      <c r="D327" s="20">
        <v>3.65726</v>
      </c>
      <c r="E327" s="23">
        <f>IFERROR(VLOOKUP($C327,'Previous rates from 01-07-2023'!$C:$D,2,FALSE),"N/A (New Currency)")</f>
        <v>4.1272235000000004</v>
      </c>
      <c r="F327" s="23">
        <f t="shared" si="16"/>
        <v>-0.46996350000000042</v>
      </c>
      <c r="G327" s="24">
        <f t="shared" si="17"/>
        <v>-0.11386916652320873</v>
      </c>
    </row>
    <row r="328" spans="1:7">
      <c r="A328" s="17" t="s">
        <v>11</v>
      </c>
      <c r="B328" s="17" t="s">
        <v>39</v>
      </c>
      <c r="C328" s="17" t="str">
        <f t="shared" si="15"/>
        <v>USD-QAR</v>
      </c>
      <c r="D328" s="20">
        <v>3.6445400000000001</v>
      </c>
      <c r="E328" s="23">
        <f>IFERROR(VLOOKUP($C328,'Previous rates from 01-07-2023'!$C:$D,2,FALSE),"N/A (New Currency)")</f>
        <v>3.6408</v>
      </c>
      <c r="F328" s="23">
        <f t="shared" si="16"/>
        <v>3.7400000000000766E-3</v>
      </c>
      <c r="G328" s="24">
        <f t="shared" si="17"/>
        <v>1.0272467589540972E-3</v>
      </c>
    </row>
    <row r="329" spans="1:7">
      <c r="A329" s="17" t="s">
        <v>11</v>
      </c>
      <c r="B329" s="17" t="s">
        <v>40</v>
      </c>
      <c r="C329" s="17" t="str">
        <f t="shared" si="15"/>
        <v>USD-RON</v>
      </c>
      <c r="D329" s="20">
        <v>4.5269500000000003</v>
      </c>
      <c r="E329" s="23">
        <f>IFERROR(VLOOKUP($C329,'Previous rates from 01-07-2023'!$C:$D,2,FALSE),"N/A (New Currency)")</f>
        <v>4.5694999999999997</v>
      </c>
      <c r="F329" s="23">
        <f t="shared" si="16"/>
        <v>-4.2549999999999422E-2</v>
      </c>
      <c r="G329" s="24">
        <f t="shared" si="17"/>
        <v>-9.3117408906881333E-3</v>
      </c>
    </row>
    <row r="330" spans="1:7">
      <c r="A330" s="17" t="s">
        <v>11</v>
      </c>
      <c r="B330" s="17" t="s">
        <v>41</v>
      </c>
      <c r="C330" s="17" t="str">
        <f t="shared" si="15"/>
        <v>USD-RUB</v>
      </c>
      <c r="D330" s="20">
        <v>88.909379999999999</v>
      </c>
      <c r="E330" s="23">
        <f>IFERROR(VLOOKUP($C330,'Previous rates from 01-07-2023'!$C:$D,2,FALSE),"N/A (New Currency)")</f>
        <v>84.275000000000006</v>
      </c>
      <c r="F330" s="23">
        <f t="shared" si="16"/>
        <v>4.6343799999999931</v>
      </c>
      <c r="G330" s="24">
        <f t="shared" si="17"/>
        <v>5.499115989320668E-2</v>
      </c>
    </row>
    <row r="331" spans="1:7">
      <c r="A331" s="17" t="s">
        <v>11</v>
      </c>
      <c r="B331" s="17" t="s">
        <v>42</v>
      </c>
      <c r="C331" s="17" t="str">
        <f t="shared" si="15"/>
        <v>USD-SAR</v>
      </c>
      <c r="D331" s="20">
        <v>3.7539899999999999</v>
      </c>
      <c r="E331" s="23">
        <f>IFERROR(VLOOKUP($C331,'Previous rates from 01-07-2023'!$C:$D,2,FALSE),"N/A (New Currency)")</f>
        <v>3.7534000000000001</v>
      </c>
      <c r="F331" s="23">
        <f t="shared" si="16"/>
        <v>5.8999999999986841E-4</v>
      </c>
      <c r="G331" s="24">
        <f t="shared" si="17"/>
        <v>1.5719081366224446E-4</v>
      </c>
    </row>
    <row r="332" spans="1:7">
      <c r="A332" s="17" t="s">
        <v>11</v>
      </c>
      <c r="B332" s="17" t="s">
        <v>43</v>
      </c>
      <c r="C332" s="17" t="str">
        <f t="shared" si="15"/>
        <v>USD-SEK</v>
      </c>
      <c r="D332" s="20">
        <v>10.704789999999999</v>
      </c>
      <c r="E332" s="23">
        <f>IFERROR(VLOOKUP($C332,'Previous rates from 01-07-2023'!$C:$D,2,FALSE),"N/A (New Currency)")</f>
        <v>10.655200000000001</v>
      </c>
      <c r="F332" s="23">
        <f t="shared" si="16"/>
        <v>4.9589999999998469E-2</v>
      </c>
      <c r="G332" s="24">
        <f t="shared" si="17"/>
        <v>4.6540656205419388E-3</v>
      </c>
    </row>
    <row r="333" spans="1:7">
      <c r="A333" s="17" t="s">
        <v>11</v>
      </c>
      <c r="B333" s="17" t="s">
        <v>44</v>
      </c>
      <c r="C333" s="17" t="str">
        <f t="shared" si="15"/>
        <v>USD-SGD</v>
      </c>
      <c r="D333" s="20">
        <v>1.3468100000000001</v>
      </c>
      <c r="E333" s="23">
        <f>IFERROR(VLOOKUP($C333,'Previous rates from 01-07-2023'!$C:$D,2,FALSE),"N/A (New Currency)")</f>
        <v>1.3415999999999999</v>
      </c>
      <c r="F333" s="23">
        <f t="shared" si="16"/>
        <v>5.2100000000001589E-3</v>
      </c>
      <c r="G333" s="24">
        <f t="shared" si="17"/>
        <v>3.8834227787717347E-3</v>
      </c>
    </row>
    <row r="334" spans="1:7">
      <c r="A334" s="17" t="s">
        <v>11</v>
      </c>
      <c r="B334" s="17" t="s">
        <v>45</v>
      </c>
      <c r="C334" s="17" t="str">
        <f t="shared" si="15"/>
        <v>USD-THB</v>
      </c>
      <c r="D334" s="20">
        <v>36.698689999999999</v>
      </c>
      <c r="E334" s="23">
        <f>IFERROR(VLOOKUP($C334,'Previous rates from 01-07-2023'!$C:$D,2,FALSE),"N/A (New Currency)")</f>
        <v>34.61</v>
      </c>
      <c r="F334" s="23">
        <f t="shared" si="16"/>
        <v>2.0886899999999997</v>
      </c>
      <c r="G334" s="24">
        <f t="shared" si="17"/>
        <v>6.0349321005489738E-2</v>
      </c>
    </row>
    <row r="335" spans="1:7">
      <c r="A335" s="17" t="s">
        <v>11</v>
      </c>
      <c r="B335" s="17" t="s">
        <v>46</v>
      </c>
      <c r="C335" s="17" t="str">
        <f t="shared" si="15"/>
        <v>USD-TRY</v>
      </c>
      <c r="D335" s="20">
        <v>32.000959999999999</v>
      </c>
      <c r="E335" s="23">
        <f>IFERROR(VLOOKUP($C335,'Previous rates from 01-07-2023'!$C:$D,2,FALSE),"N/A (New Currency)")</f>
        <v>23.591899999999999</v>
      </c>
      <c r="F335" s="23">
        <f t="shared" si="16"/>
        <v>8.4090600000000002</v>
      </c>
      <c r="G335" s="24">
        <f t="shared" si="17"/>
        <v>0.35643843861664387</v>
      </c>
    </row>
    <row r="336" spans="1:7">
      <c r="A336" s="17" t="s">
        <v>11</v>
      </c>
      <c r="B336" s="17" t="s">
        <v>47</v>
      </c>
      <c r="C336" s="17" t="str">
        <f t="shared" si="15"/>
        <v>USD-TWD</v>
      </c>
      <c r="D336" s="20">
        <v>31.008620000000001</v>
      </c>
      <c r="E336" s="23">
        <f>IFERROR(VLOOKUP($C336,'Previous rates from 01-07-2023'!$C:$D,2,FALSE),"N/A (New Currency)")</f>
        <v>30.716000000000001</v>
      </c>
      <c r="F336" s="23">
        <f t="shared" si="16"/>
        <v>0.29261999999999944</v>
      </c>
      <c r="G336" s="24">
        <f t="shared" si="17"/>
        <v>9.5266310717541155E-3</v>
      </c>
    </row>
    <row r="337" spans="1:7">
      <c r="A337" s="17" t="s">
        <v>11</v>
      </c>
      <c r="B337" s="17" t="s">
        <v>52</v>
      </c>
      <c r="C337" s="17" t="str">
        <f t="shared" si="15"/>
        <v>USD-UAH</v>
      </c>
      <c r="D337" s="20">
        <v>39.60577</v>
      </c>
      <c r="E337" s="23">
        <f>IFERROR(VLOOKUP($C337,'Previous rates from 01-07-2023'!$C:$D,2,FALSE),"N/A (New Currency)")</f>
        <v>36.929000000000002</v>
      </c>
      <c r="F337" s="23">
        <f t="shared" si="16"/>
        <v>2.6767699999999977</v>
      </c>
      <c r="G337" s="24">
        <f t="shared" si="17"/>
        <v>7.2484226488667369E-2</v>
      </c>
    </row>
    <row r="338" spans="1:7">
      <c r="A338" s="17" t="s">
        <v>11</v>
      </c>
      <c r="B338" s="17" t="s">
        <v>48</v>
      </c>
      <c r="C338" s="17" t="str">
        <f t="shared" si="15"/>
        <v>USD-VND</v>
      </c>
      <c r="D338" s="20">
        <v>25478.18938</v>
      </c>
      <c r="E338" s="23">
        <f>IFERROR(VLOOKUP($C338,'Previous rates from 01-07-2023'!$C:$D,2,FALSE),"N/A (New Currency)")</f>
        <v>23506</v>
      </c>
      <c r="F338" s="23">
        <f t="shared" si="16"/>
        <v>1972.1893799999998</v>
      </c>
      <c r="G338" s="24">
        <f t="shared" si="17"/>
        <v>8.3901530673019642E-2</v>
      </c>
    </row>
    <row r="339" spans="1:7">
      <c r="A339" s="17" t="s">
        <v>11</v>
      </c>
      <c r="B339" s="17" t="s">
        <v>49</v>
      </c>
      <c r="C339" s="17" t="str">
        <f t="shared" si="15"/>
        <v>USD-ZAR</v>
      </c>
      <c r="D339" s="20">
        <v>18.099720000000001</v>
      </c>
      <c r="E339" s="23">
        <f>IFERROR(VLOOKUP($C339,'Previous rates from 01-07-2023'!$C:$D,2,FALSE),"N/A (New Currency)")</f>
        <v>18.258299999999998</v>
      </c>
      <c r="F339" s="23">
        <f t="shared" si="16"/>
        <v>-0.15857999999999706</v>
      </c>
      <c r="G339" s="24">
        <f t="shared" si="17"/>
        <v>-8.6853650120765381E-3</v>
      </c>
    </row>
    <row r="340" spans="1:7">
      <c r="A340" s="17" t="s">
        <v>48</v>
      </c>
      <c r="B340" s="17" t="s">
        <v>8</v>
      </c>
      <c r="C340" s="17" t="str">
        <f t="shared" si="15"/>
        <v>VND-AUD</v>
      </c>
      <c r="D340" s="20">
        <v>6.0000000000000002E-5</v>
      </c>
      <c r="E340" s="23" t="str">
        <f>IFERROR(VLOOKUP($C340,'Previous rates from 01-07-2023'!$C:$D,2,FALSE),"N/A (New Currency)")</f>
        <v>N/A (New Currency)</v>
      </c>
      <c r="F340" s="23" t="str">
        <f t="shared" si="16"/>
        <v>N/A (New Currency)</v>
      </c>
      <c r="G340" s="24" t="str">
        <f t="shared" si="17"/>
        <v>N/A (New Currency)</v>
      </c>
    </row>
    <row r="341" spans="1:7">
      <c r="A341" s="17" t="s">
        <v>48</v>
      </c>
      <c r="B341" s="17" t="s">
        <v>9</v>
      </c>
      <c r="C341" s="17" t="str">
        <f t="shared" si="15"/>
        <v>VND-EUR</v>
      </c>
      <c r="D341" s="20">
        <v>3.0000000000000001E-5</v>
      </c>
      <c r="E341" s="23">
        <f>IFERROR(VLOOKUP($C341,'Previous rates from 01-07-2023'!$C:$D,2,FALSE),"N/A (New Currency)")</f>
        <v>3.8999999999999999E-5</v>
      </c>
      <c r="F341" s="23">
        <f t="shared" si="16"/>
        <v>-8.9999999999999985E-6</v>
      </c>
      <c r="G341" s="24">
        <f t="shared" si="17"/>
        <v>-0.23076923076923073</v>
      </c>
    </row>
    <row r="342" spans="1:7">
      <c r="A342" s="17" t="s">
        <v>48</v>
      </c>
      <c r="B342" s="17" t="s">
        <v>10</v>
      </c>
      <c r="C342" s="17" t="str">
        <f t="shared" si="15"/>
        <v>VND-GBP</v>
      </c>
      <c r="D342" s="20">
        <v>3.0000000000000001E-5</v>
      </c>
      <c r="E342" s="23">
        <f>IFERROR(VLOOKUP($C342,'Previous rates from 01-07-2023'!$C:$D,2,FALSE),"N/A (New Currency)")</f>
        <v>3.4E-5</v>
      </c>
      <c r="F342" s="23">
        <f t="shared" si="16"/>
        <v>-3.999999999999999E-6</v>
      </c>
      <c r="G342" s="24">
        <f t="shared" si="17"/>
        <v>-0.11764705882352938</v>
      </c>
    </row>
    <row r="343" spans="1:7">
      <c r="A343" s="17" t="s">
        <v>48</v>
      </c>
      <c r="B343" s="17" t="s">
        <v>11</v>
      </c>
      <c r="C343" s="17" t="str">
        <f t="shared" si="15"/>
        <v>VND-USD</v>
      </c>
      <c r="D343" s="20">
        <v>4.0000000000000003E-5</v>
      </c>
      <c r="E343" s="23">
        <f>IFERROR(VLOOKUP($C343,'Previous rates from 01-07-2023'!$C:$D,2,FALSE),"N/A (New Currency)")</f>
        <v>4.3000000000000002E-5</v>
      </c>
      <c r="F343" s="23">
        <f t="shared" si="16"/>
        <v>-2.9999999999999984E-6</v>
      </c>
      <c r="G343" s="24">
        <f t="shared" si="17"/>
        <v>-6.9767441860465074E-2</v>
      </c>
    </row>
    <row r="344" spans="1:7">
      <c r="A344" s="17" t="s">
        <v>49</v>
      </c>
      <c r="B344" s="17" t="s">
        <v>8</v>
      </c>
      <c r="C344" s="17" t="str">
        <f t="shared" si="15"/>
        <v>ZAR-AUD</v>
      </c>
      <c r="D344" s="20">
        <v>8.7239999999999998E-2</v>
      </c>
      <c r="E344" s="23">
        <f>IFERROR(VLOOKUP($C344,'Previous rates from 01-07-2023'!$C:$D,2,FALSE),"N/A (New Currency)")</f>
        <v>8.0338999999999994E-2</v>
      </c>
      <c r="F344" s="23">
        <f t="shared" si="16"/>
        <v>6.9010000000000044E-3</v>
      </c>
      <c r="G344" s="24">
        <f t="shared" si="17"/>
        <v>8.5898505084703633E-2</v>
      </c>
    </row>
    <row r="345" spans="1:7">
      <c r="A345" s="17" t="s">
        <v>49</v>
      </c>
      <c r="B345" s="17" t="s">
        <v>16</v>
      </c>
      <c r="C345" s="17" t="str">
        <f t="shared" si="15"/>
        <v>ZAR-CAD</v>
      </c>
      <c r="D345" s="20">
        <v>7.8829999999999997E-2</v>
      </c>
      <c r="E345" s="23">
        <f>IFERROR(VLOOKUP($C345,'Previous rates from 01-07-2023'!$C:$D,2,FALSE),"N/A (New Currency)")</f>
        <v>7.2767999999999999E-2</v>
      </c>
      <c r="F345" s="23">
        <f t="shared" si="16"/>
        <v>6.0619999999999979E-3</v>
      </c>
      <c r="G345" s="24">
        <f t="shared" si="17"/>
        <v>8.3305848724714138E-2</v>
      </c>
    </row>
    <row r="346" spans="1:7">
      <c r="A346" s="17" t="s">
        <v>49</v>
      </c>
      <c r="B346" s="17" t="s">
        <v>9</v>
      </c>
      <c r="C346" s="17" t="str">
        <f t="shared" si="15"/>
        <v>ZAR-EUR</v>
      </c>
      <c r="D346" s="20">
        <v>4.8959999999999997E-2</v>
      </c>
      <c r="E346" s="23">
        <f>IFERROR(VLOOKUP($C346,'Previous rates from 01-07-2023'!$C:$D,2,FALSE),"N/A (New Currency)")</f>
        <v>5.0491099999999997E-2</v>
      </c>
      <c r="F346" s="23">
        <f t="shared" si="16"/>
        <v>-1.5311000000000005E-3</v>
      </c>
      <c r="G346" s="24">
        <f t="shared" si="17"/>
        <v>-3.0324156138408564E-2</v>
      </c>
    </row>
    <row r="347" spans="1:7">
      <c r="A347" s="17" t="s">
        <v>49</v>
      </c>
      <c r="B347" s="17" t="s">
        <v>10</v>
      </c>
      <c r="C347" s="17" t="str">
        <f t="shared" si="15"/>
        <v>ZAR-GBP</v>
      </c>
      <c r="D347" s="20">
        <v>4.2450000000000002E-2</v>
      </c>
      <c r="E347" s="23">
        <f>IFERROR(VLOOKUP($C347,'Previous rates from 01-07-2023'!$C:$D,2,FALSE),"N/A (New Currency)")</f>
        <v>4.3177100000000003E-2</v>
      </c>
      <c r="F347" s="23">
        <f t="shared" si="16"/>
        <v>-7.2710000000000136E-4</v>
      </c>
      <c r="G347" s="24">
        <f t="shared" si="17"/>
        <v>-1.6839945248754578E-2</v>
      </c>
    </row>
    <row r="348" spans="1:7">
      <c r="A348" s="17" t="s">
        <v>49</v>
      </c>
      <c r="B348" s="17" t="s">
        <v>36</v>
      </c>
      <c r="C348" s="17" t="str">
        <f t="shared" si="15"/>
        <v>ZAR-NZD</v>
      </c>
      <c r="D348" s="20">
        <v>9.6990000000000007E-2</v>
      </c>
      <c r="E348" s="23">
        <f>IFERROR(VLOOKUP($C348,'Previous rates from 01-07-2023'!$C:$D,2,FALSE),"N/A (New Currency)")</f>
        <v>8.8202000000000003E-2</v>
      </c>
      <c r="F348" s="23">
        <f t="shared" si="16"/>
        <v>8.7880000000000041E-3</v>
      </c>
      <c r="G348" s="24">
        <f t="shared" si="17"/>
        <v>9.9634928913176615E-2</v>
      </c>
    </row>
    <row r="349" spans="1:7">
      <c r="A349" s="17" t="s">
        <v>49</v>
      </c>
      <c r="B349" s="17" t="s">
        <v>11</v>
      </c>
      <c r="C349" s="17" t="str">
        <f t="shared" si="15"/>
        <v>ZAR-USD</v>
      </c>
      <c r="D349" s="20">
        <v>5.525E-2</v>
      </c>
      <c r="E349" s="23">
        <f>IFERROR(VLOOKUP($C349,'Previous rates from 01-07-2023'!$C:$D,2,FALSE),"N/A (New Currency)")</f>
        <v>5.4800000000000001E-2</v>
      </c>
      <c r="F349" s="23">
        <f t="shared" si="16"/>
        <v>4.4999999999999901E-4</v>
      </c>
      <c r="G349" s="24">
        <f t="shared" si="17"/>
        <v>8.2116788321167696E-3</v>
      </c>
    </row>
    <row r="350" spans="1:7">
      <c r="A350" s="17" t="s">
        <v>34</v>
      </c>
      <c r="B350" s="17" t="s">
        <v>8</v>
      </c>
      <c r="C350" s="17" t="str">
        <f t="shared" si="15"/>
        <v>MYR-AUD</v>
      </c>
      <c r="D350" s="20">
        <v>0.36324000000000001</v>
      </c>
      <c r="E350" s="23">
        <f>IFERROR(VLOOKUP($C350,'Previous rates from 01-07-2023'!$C:$D,2,FALSE),"N/A (New Currency)")</f>
        <v>0.36199999999999999</v>
      </c>
      <c r="F350" s="23">
        <f t="shared" si="16"/>
        <v>1.2400000000000189E-3</v>
      </c>
      <c r="G350" s="24">
        <f t="shared" si="17"/>
        <v>3.4254143646409363E-3</v>
      </c>
    </row>
    <row r="351" spans="1:7">
      <c r="A351" s="17" t="s">
        <v>33</v>
      </c>
      <c r="B351" s="17" t="s">
        <v>9</v>
      </c>
      <c r="C351" s="17" t="str">
        <f t="shared" si="15"/>
        <v>MXN-EUR</v>
      </c>
      <c r="D351" s="20">
        <v>4.6129999999999997E-2</v>
      </c>
      <c r="E351" s="23">
        <f>IFERROR(VLOOKUP($C351,'Previous rates from 01-07-2023'!$C:$D,2,FALSE),"N/A (New Currency)")</f>
        <v>5.3063399999999997E-2</v>
      </c>
      <c r="F351" s="23">
        <f t="shared" si="16"/>
        <v>-6.9333999999999993E-3</v>
      </c>
      <c r="G351" s="24">
        <f t="shared" si="17"/>
        <v>-0.13066256591172068</v>
      </c>
    </row>
  </sheetData>
  <autoFilter ref="A1:G1" xr:uid="{8C806D3E-0579-4FA7-BC54-E57762A9E7B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workbookViewId="0">
      <selection activeCell="D14" sqref="D14"/>
    </sheetView>
  </sheetViews>
  <sheetFormatPr defaultColWidth="12.42578125" defaultRowHeight="15.75" customHeight="1"/>
  <cols>
    <col min="1" max="1" width="23.42578125" style="2" customWidth="1"/>
    <col min="2" max="3" width="27" style="2" customWidth="1"/>
    <col min="4" max="4" width="23.42578125" style="2" customWidth="1"/>
    <col min="5" max="5" width="43.42578125" style="2" customWidth="1"/>
    <col min="6" max="27" width="12.42578125" style="2"/>
  </cols>
  <sheetData>
    <row r="1" spans="1:4" ht="12.95">
      <c r="A1" s="1" t="s">
        <v>53</v>
      </c>
      <c r="B1" s="1" t="s">
        <v>54</v>
      </c>
      <c r="C1" s="1" t="s">
        <v>2</v>
      </c>
      <c r="D1" s="1" t="s">
        <v>55</v>
      </c>
    </row>
    <row r="2" spans="1:4" ht="12.6">
      <c r="A2" s="2" t="s">
        <v>12</v>
      </c>
      <c r="B2" s="2" t="s">
        <v>10</v>
      </c>
      <c r="C2" s="17" t="str">
        <f>_xlfn.CONCAT($A2,"-",$B2)</f>
        <v>ARS-GBP</v>
      </c>
      <c r="D2" s="3">
        <v>3.202E-3</v>
      </c>
    </row>
    <row r="3" spans="1:4" ht="12.6">
      <c r="A3" s="2" t="s">
        <v>12</v>
      </c>
      <c r="B3" s="2" t="s">
        <v>11</v>
      </c>
      <c r="C3" s="17" t="str">
        <f t="shared" ref="C3:C66" si="0">_xlfn.CONCAT($A3,"-",$B3)</f>
        <v>ARS-USD</v>
      </c>
      <c r="D3" s="3">
        <v>4.0460000000000001E-3</v>
      </c>
    </row>
    <row r="4" spans="1:4" ht="12.6">
      <c r="A4" s="2" t="s">
        <v>8</v>
      </c>
      <c r="B4" s="2" t="s">
        <v>16</v>
      </c>
      <c r="C4" s="17" t="str">
        <f t="shared" si="0"/>
        <v>AUD-CAD</v>
      </c>
      <c r="D4" s="3">
        <v>0.90115650000000003</v>
      </c>
    </row>
    <row r="5" spans="1:4" ht="12.6">
      <c r="A5" s="2" t="s">
        <v>8</v>
      </c>
      <c r="B5" s="2" t="s">
        <v>17</v>
      </c>
      <c r="C5" s="17" t="str">
        <f t="shared" si="0"/>
        <v>AUD-CHF</v>
      </c>
      <c r="D5" s="3">
        <v>0.61260700000000001</v>
      </c>
    </row>
    <row r="6" spans="1:4" ht="12.6">
      <c r="A6" s="2" t="s">
        <v>8</v>
      </c>
      <c r="B6" s="2" t="s">
        <v>19</v>
      </c>
      <c r="C6" s="17" t="str">
        <f t="shared" si="0"/>
        <v>AUD-CNY</v>
      </c>
      <c r="D6" s="3">
        <v>4.8486134999999999</v>
      </c>
    </row>
    <row r="7" spans="1:4" ht="12.6">
      <c r="A7" s="2" t="s">
        <v>8</v>
      </c>
      <c r="B7" s="2" t="s">
        <v>20</v>
      </c>
      <c r="C7" s="17" t="str">
        <f t="shared" si="0"/>
        <v>AUD-CZK</v>
      </c>
      <c r="D7" s="3">
        <v>14.941231500000001</v>
      </c>
    </row>
    <row r="8" spans="1:4" ht="12.6">
      <c r="A8" s="2" t="s">
        <v>8</v>
      </c>
      <c r="B8" s="2" t="s">
        <v>21</v>
      </c>
      <c r="C8" s="17" t="str">
        <f t="shared" si="0"/>
        <v>AUD-DKK</v>
      </c>
      <c r="D8" s="3">
        <v>4.6721839999999997</v>
      </c>
    </row>
    <row r="9" spans="1:4" ht="12.6">
      <c r="A9" s="2" t="s">
        <v>8</v>
      </c>
      <c r="B9" s="2" t="s">
        <v>22</v>
      </c>
      <c r="C9" s="17" t="str">
        <f t="shared" si="0"/>
        <v>AUD-EGP</v>
      </c>
      <c r="D9" s="3">
        <v>21.017099999999999</v>
      </c>
    </row>
    <row r="10" spans="1:4" ht="12.6">
      <c r="A10" s="2" t="s">
        <v>8</v>
      </c>
      <c r="B10" s="2" t="s">
        <v>9</v>
      </c>
      <c r="C10" s="17" t="str">
        <f t="shared" si="0"/>
        <v>AUD-EUR</v>
      </c>
      <c r="D10" s="3">
        <v>0.62693998699999998</v>
      </c>
    </row>
    <row r="11" spans="1:4" ht="12.6">
      <c r="A11" s="2" t="s">
        <v>8</v>
      </c>
      <c r="B11" s="2" t="s">
        <v>10</v>
      </c>
      <c r="C11" s="17" t="str">
        <f t="shared" si="0"/>
        <v>AUD-GBP</v>
      </c>
      <c r="D11" s="3">
        <v>0.53653264199999995</v>
      </c>
    </row>
    <row r="12" spans="1:4" ht="12.6">
      <c r="A12" s="2" t="s">
        <v>8</v>
      </c>
      <c r="B12" s="2" t="s">
        <v>24</v>
      </c>
      <c r="C12" s="17" t="str">
        <f t="shared" si="0"/>
        <v>AUD-HKD</v>
      </c>
      <c r="D12" s="3">
        <v>5.3007949999999999</v>
      </c>
    </row>
    <row r="13" spans="1:4" ht="12.6">
      <c r="A13" s="2" t="s">
        <v>8</v>
      </c>
      <c r="B13" s="2" t="s">
        <v>25</v>
      </c>
      <c r="C13" s="17" t="str">
        <f t="shared" si="0"/>
        <v>AUD-HRK</v>
      </c>
      <c r="D13" s="3">
        <v>4.7361000000000004</v>
      </c>
    </row>
    <row r="14" spans="1:4" ht="12.6">
      <c r="A14" s="2" t="s">
        <v>8</v>
      </c>
      <c r="B14" s="2" t="s">
        <v>28</v>
      </c>
      <c r="C14" s="17" t="str">
        <f t="shared" si="0"/>
        <v>AUD-INR</v>
      </c>
      <c r="D14" s="3">
        <v>55.680204500000002</v>
      </c>
    </row>
    <row r="15" spans="1:4" ht="12.6">
      <c r="A15" s="2" t="s">
        <v>8</v>
      </c>
      <c r="B15" s="2" t="s">
        <v>29</v>
      </c>
      <c r="C15" s="17" t="str">
        <f t="shared" si="0"/>
        <v>AUD-JPY</v>
      </c>
      <c r="D15" s="3">
        <v>94.880661500000002</v>
      </c>
    </row>
    <row r="16" spans="1:4" ht="12.6">
      <c r="A16" s="2" t="s">
        <v>8</v>
      </c>
      <c r="B16" s="2" t="s">
        <v>33</v>
      </c>
      <c r="C16" s="17" t="str">
        <f t="shared" si="0"/>
        <v>AUD-MXN</v>
      </c>
      <c r="D16" s="3">
        <v>11.654643999999999</v>
      </c>
    </row>
    <row r="17" spans="1:4" ht="12.6">
      <c r="A17" s="2" t="s">
        <v>8</v>
      </c>
      <c r="B17" s="2" t="s">
        <v>35</v>
      </c>
      <c r="C17" s="17" t="str">
        <f t="shared" si="0"/>
        <v>AUD-NOK</v>
      </c>
      <c r="D17" s="3">
        <v>7.2064199999999996</v>
      </c>
    </row>
    <row r="18" spans="1:4" ht="12.6">
      <c r="A18" s="2" t="s">
        <v>8</v>
      </c>
      <c r="B18" s="2" t="s">
        <v>36</v>
      </c>
      <c r="C18" s="17" t="str">
        <f t="shared" si="0"/>
        <v>AUD-NZD</v>
      </c>
      <c r="D18" s="3">
        <v>1.1007065</v>
      </c>
    </row>
    <row r="19" spans="1:4" ht="12.6">
      <c r="A19" s="2" t="s">
        <v>8</v>
      </c>
      <c r="B19" s="2" t="s">
        <v>37</v>
      </c>
      <c r="C19" s="17" t="str">
        <f t="shared" si="0"/>
        <v>AUD-PHP</v>
      </c>
      <c r="D19" s="3">
        <v>37.821701500000003</v>
      </c>
    </row>
    <row r="20" spans="1:4" ht="12.6">
      <c r="A20" s="2" t="s">
        <v>8</v>
      </c>
      <c r="B20" s="2" t="s">
        <v>38</v>
      </c>
      <c r="C20" s="17" t="str">
        <f t="shared" si="0"/>
        <v>AUD-PLN</v>
      </c>
      <c r="D20" s="3">
        <v>2.8109730000000002</v>
      </c>
    </row>
    <row r="21" spans="1:4" ht="12.6">
      <c r="A21" s="2" t="s">
        <v>8</v>
      </c>
      <c r="B21" s="2" t="s">
        <v>40</v>
      </c>
      <c r="C21" s="17" t="str">
        <f t="shared" si="0"/>
        <v>AUD-RON</v>
      </c>
      <c r="D21" s="3">
        <v>3.1152000000000002</v>
      </c>
    </row>
    <row r="22" spans="1:4" ht="12.6">
      <c r="A22" s="2" t="s">
        <v>8</v>
      </c>
      <c r="B22" s="2" t="s">
        <v>41</v>
      </c>
      <c r="C22" s="17" t="str">
        <f t="shared" si="0"/>
        <v>AUD-RUB</v>
      </c>
      <c r="D22" s="3">
        <v>56.991463000000003</v>
      </c>
    </row>
    <row r="23" spans="1:4" ht="12.6">
      <c r="A23" s="2" t="s">
        <v>8</v>
      </c>
      <c r="B23" s="2" t="s">
        <v>43</v>
      </c>
      <c r="C23" s="17" t="str">
        <f t="shared" si="0"/>
        <v>AUD-SEK</v>
      </c>
      <c r="D23" s="3">
        <v>7.2695999999999996</v>
      </c>
    </row>
    <row r="24" spans="1:4" ht="12.6">
      <c r="A24" s="2" t="s">
        <v>8</v>
      </c>
      <c r="B24" s="2" t="s">
        <v>44</v>
      </c>
      <c r="C24" s="17" t="str">
        <f t="shared" si="0"/>
        <v>AUD-SGD</v>
      </c>
      <c r="D24" s="3">
        <v>0.90833149999999996</v>
      </c>
    </row>
    <row r="25" spans="1:4" ht="12.6">
      <c r="A25" s="2" t="s">
        <v>8</v>
      </c>
      <c r="B25" s="4" t="s">
        <v>45</v>
      </c>
      <c r="C25" s="17" t="str">
        <f t="shared" si="0"/>
        <v>AUD-THB</v>
      </c>
      <c r="D25" s="3">
        <v>23.56</v>
      </c>
    </row>
    <row r="26" spans="1:4" ht="12.6">
      <c r="A26" s="2" t="s">
        <v>8</v>
      </c>
      <c r="B26" s="2" t="s">
        <v>11</v>
      </c>
      <c r="C26" s="17" t="str">
        <f t="shared" si="0"/>
        <v>AUD-USD</v>
      </c>
      <c r="D26" s="3">
        <v>0.67667500000000003</v>
      </c>
    </row>
    <row r="27" spans="1:4" ht="12.6">
      <c r="A27" s="2" t="s">
        <v>8</v>
      </c>
      <c r="B27" s="2" t="s">
        <v>49</v>
      </c>
      <c r="C27" s="17" t="str">
        <f t="shared" si="0"/>
        <v>AUD-ZAR</v>
      </c>
      <c r="D27" s="3">
        <v>12.5311</v>
      </c>
    </row>
    <row r="28" spans="1:4" ht="12.6">
      <c r="A28" s="2" t="s">
        <v>8</v>
      </c>
      <c r="B28" s="2" t="s">
        <v>13</v>
      </c>
      <c r="C28" s="17" t="str">
        <f t="shared" si="0"/>
        <v>AUD-BDT</v>
      </c>
      <c r="D28" s="3">
        <v>74.233000000000004</v>
      </c>
    </row>
    <row r="29" spans="1:4" ht="12.6">
      <c r="A29" s="2" t="s">
        <v>8</v>
      </c>
      <c r="B29" s="4" t="s">
        <v>15</v>
      </c>
      <c r="C29" s="17" t="str">
        <f t="shared" si="0"/>
        <v>AUD-BRL</v>
      </c>
      <c r="D29" s="3">
        <v>3.3028</v>
      </c>
    </row>
    <row r="30" spans="1:4" ht="12.6">
      <c r="A30" s="2" t="s">
        <v>8</v>
      </c>
      <c r="B30" s="2" t="s">
        <v>18</v>
      </c>
      <c r="C30" s="17" t="str">
        <f t="shared" si="0"/>
        <v>AUD-CLP</v>
      </c>
      <c r="D30" s="3">
        <v>546</v>
      </c>
    </row>
    <row r="31" spans="1:4" ht="12.6">
      <c r="A31" s="2" t="s">
        <v>8</v>
      </c>
      <c r="B31" s="2" t="s">
        <v>23</v>
      </c>
      <c r="C31" s="17" t="str">
        <f t="shared" si="0"/>
        <v>AUD-GTQ</v>
      </c>
      <c r="D31" s="3">
        <v>5.3136900000000002</v>
      </c>
    </row>
    <row r="32" spans="1:4" ht="12.6">
      <c r="A32" s="2" t="s">
        <v>8</v>
      </c>
      <c r="B32" s="2" t="s">
        <v>26</v>
      </c>
      <c r="C32" s="17" t="str">
        <f t="shared" si="0"/>
        <v>AUD-IDR</v>
      </c>
      <c r="D32" s="3">
        <v>10102</v>
      </c>
    </row>
    <row r="33" spans="1:4" ht="12.6">
      <c r="A33" s="2" t="s">
        <v>8</v>
      </c>
      <c r="B33" s="4" t="s">
        <v>30</v>
      </c>
      <c r="C33" s="17" t="str">
        <f t="shared" si="0"/>
        <v>AUD-KES</v>
      </c>
      <c r="D33" s="3">
        <v>94.743499999999997</v>
      </c>
    </row>
    <row r="34" spans="1:4" ht="12.6">
      <c r="A34" s="2" t="s">
        <v>8</v>
      </c>
      <c r="B34" s="4" t="s">
        <v>31</v>
      </c>
      <c r="C34" s="17" t="str">
        <f t="shared" si="0"/>
        <v>AUD-KRW</v>
      </c>
      <c r="D34" s="3">
        <v>867</v>
      </c>
    </row>
    <row r="35" spans="1:4" ht="12.6">
      <c r="A35" s="2" t="s">
        <v>8</v>
      </c>
      <c r="B35" s="4" t="s">
        <v>46</v>
      </c>
      <c r="C35" s="17" t="str">
        <f t="shared" si="0"/>
        <v>AUD-TRY</v>
      </c>
      <c r="D35" s="3">
        <v>15.998100000000001</v>
      </c>
    </row>
    <row r="36" spans="1:4" ht="12.6">
      <c r="A36" s="2" t="s">
        <v>8</v>
      </c>
      <c r="B36" s="4" t="s">
        <v>47</v>
      </c>
      <c r="C36" s="17" t="str">
        <f t="shared" si="0"/>
        <v>AUD-TWD</v>
      </c>
      <c r="D36" s="3">
        <v>20.884</v>
      </c>
    </row>
    <row r="37" spans="1:4" ht="12.6">
      <c r="A37" s="2" t="s">
        <v>8</v>
      </c>
      <c r="B37" s="4" t="s">
        <v>48</v>
      </c>
      <c r="C37" s="17" t="str">
        <f t="shared" si="0"/>
        <v>AUD-VND</v>
      </c>
      <c r="D37" s="3">
        <v>15964</v>
      </c>
    </row>
    <row r="38" spans="1:4" ht="12.6">
      <c r="A38" s="2" t="s">
        <v>13</v>
      </c>
      <c r="B38" s="2" t="s">
        <v>8</v>
      </c>
      <c r="C38" s="17" t="str">
        <f t="shared" si="0"/>
        <v>BDT-AUD</v>
      </c>
      <c r="D38" s="3">
        <v>1.3474E-2</v>
      </c>
    </row>
    <row r="39" spans="1:4" ht="12.6">
      <c r="A39" s="2" t="s">
        <v>13</v>
      </c>
      <c r="B39" s="2" t="s">
        <v>10</v>
      </c>
      <c r="C39" s="17" t="str">
        <f t="shared" si="0"/>
        <v>BDT-GBP</v>
      </c>
      <c r="D39" s="3">
        <v>7.2344999999999996E-3</v>
      </c>
    </row>
    <row r="40" spans="1:4" ht="12.6">
      <c r="A40" s="2" t="s">
        <v>13</v>
      </c>
      <c r="B40" s="2" t="s">
        <v>11</v>
      </c>
      <c r="C40" s="17" t="str">
        <f t="shared" si="0"/>
        <v>BDT-USD</v>
      </c>
      <c r="D40" s="3">
        <v>9.1489999999999991E-3</v>
      </c>
    </row>
    <row r="41" spans="1:4" ht="12.6">
      <c r="A41" s="2" t="s">
        <v>14</v>
      </c>
      <c r="B41" s="2" t="s">
        <v>10</v>
      </c>
      <c r="C41" s="17" t="str">
        <f t="shared" si="0"/>
        <v>BGN-GBP</v>
      </c>
      <c r="D41" s="3">
        <v>0.43737825800000002</v>
      </c>
    </row>
    <row r="42" spans="1:4" ht="12.6">
      <c r="A42" s="2" t="s">
        <v>15</v>
      </c>
      <c r="B42" s="2" t="s">
        <v>8</v>
      </c>
      <c r="C42" s="17" t="str">
        <f t="shared" si="0"/>
        <v>BRL-AUD</v>
      </c>
      <c r="D42" s="3">
        <v>0.30270000000000002</v>
      </c>
    </row>
    <row r="43" spans="1:4" ht="12.6">
      <c r="A43" s="2" t="s">
        <v>15</v>
      </c>
      <c r="B43" s="2" t="s">
        <v>10</v>
      </c>
      <c r="C43" s="17" t="str">
        <f t="shared" si="0"/>
        <v>BRL-GBP</v>
      </c>
      <c r="D43" s="3">
        <v>0.16250000000000001</v>
      </c>
    </row>
    <row r="44" spans="1:4" ht="12.6">
      <c r="A44" s="2" t="s">
        <v>15</v>
      </c>
      <c r="B44" s="2" t="s">
        <v>11</v>
      </c>
      <c r="C44" s="17" t="str">
        <f t="shared" si="0"/>
        <v>BRL-USD</v>
      </c>
      <c r="D44" s="3">
        <v>0.20580000000000001</v>
      </c>
    </row>
    <row r="45" spans="1:4" ht="12.6">
      <c r="A45" s="2" t="s">
        <v>16</v>
      </c>
      <c r="B45" s="2" t="s">
        <v>8</v>
      </c>
      <c r="C45" s="17" t="str">
        <f t="shared" si="0"/>
        <v>CAD-AUD</v>
      </c>
      <c r="D45" s="3">
        <v>1.1072</v>
      </c>
    </row>
    <row r="46" spans="1:4" ht="12.6">
      <c r="A46" s="2" t="s">
        <v>16</v>
      </c>
      <c r="B46" s="2" t="s">
        <v>10</v>
      </c>
      <c r="C46" s="17" t="str">
        <f t="shared" si="0"/>
        <v>CAD-GBP</v>
      </c>
      <c r="D46" s="3">
        <v>0.59440000000000004</v>
      </c>
    </row>
    <row r="47" spans="1:4" ht="12.6">
      <c r="A47" s="2" t="s">
        <v>16</v>
      </c>
      <c r="B47" s="2" t="s">
        <v>24</v>
      </c>
      <c r="C47" s="17" t="str">
        <f t="shared" si="0"/>
        <v>CAD-HKD</v>
      </c>
      <c r="D47" s="3">
        <v>5.8878000000000004</v>
      </c>
    </row>
    <row r="48" spans="1:4" ht="12.6">
      <c r="A48" s="2" t="s">
        <v>16</v>
      </c>
      <c r="B48" s="2" t="s">
        <v>11</v>
      </c>
      <c r="C48" s="17" t="str">
        <f t="shared" si="0"/>
        <v>CAD-USD</v>
      </c>
      <c r="D48" s="3">
        <v>0.75180000000000002</v>
      </c>
    </row>
    <row r="49" spans="1:4" ht="12.6">
      <c r="A49" s="2" t="s">
        <v>16</v>
      </c>
      <c r="B49" s="2" t="s">
        <v>49</v>
      </c>
      <c r="C49" s="17" t="str">
        <f t="shared" si="0"/>
        <v>CAD-ZAR</v>
      </c>
      <c r="D49" s="3">
        <v>13.863799999999999</v>
      </c>
    </row>
    <row r="50" spans="1:4" ht="12.6">
      <c r="A50" s="2" t="s">
        <v>17</v>
      </c>
      <c r="B50" s="2" t="s">
        <v>8</v>
      </c>
      <c r="C50" s="17" t="str">
        <f t="shared" si="0"/>
        <v>CHF-AUD</v>
      </c>
      <c r="D50" s="3">
        <v>1.6315999999999999</v>
      </c>
    </row>
    <row r="51" spans="1:4" ht="12.6">
      <c r="A51" s="2" t="s">
        <v>17</v>
      </c>
      <c r="B51" s="2" t="s">
        <v>9</v>
      </c>
      <c r="C51" s="17" t="str">
        <f t="shared" si="0"/>
        <v>CHF-EUR</v>
      </c>
      <c r="D51" s="3">
        <v>1.0255000000000001</v>
      </c>
    </row>
    <row r="52" spans="1:4" ht="12.6">
      <c r="A52" s="2" t="s">
        <v>17</v>
      </c>
      <c r="B52" s="2" t="s">
        <v>10</v>
      </c>
      <c r="C52" s="17" t="str">
        <f t="shared" si="0"/>
        <v>CHF-GBP</v>
      </c>
      <c r="D52" s="3">
        <v>0.876</v>
      </c>
    </row>
    <row r="53" spans="1:4" ht="12.6">
      <c r="A53" s="2" t="s">
        <v>17</v>
      </c>
      <c r="B53" s="2" t="s">
        <v>11</v>
      </c>
      <c r="C53" s="17" t="str">
        <f t="shared" si="0"/>
        <v>CHF-USD</v>
      </c>
      <c r="D53" s="3">
        <v>1.1079000000000001</v>
      </c>
    </row>
    <row r="54" spans="1:4" ht="12.6">
      <c r="A54" s="2" t="s">
        <v>18</v>
      </c>
      <c r="B54" s="2" t="s">
        <v>8</v>
      </c>
      <c r="C54" s="17" t="str">
        <f t="shared" si="0"/>
        <v>CLP-AUD</v>
      </c>
      <c r="D54" s="3">
        <v>1.836E-3</v>
      </c>
    </row>
    <row r="55" spans="1:4" ht="12.6">
      <c r="A55" s="2" t="s">
        <v>18</v>
      </c>
      <c r="B55" s="2" t="s">
        <v>10</v>
      </c>
      <c r="C55" s="17" t="str">
        <f t="shared" si="0"/>
        <v>CLP-GBP</v>
      </c>
      <c r="D55" s="3">
        <v>9.859999999999999E-4</v>
      </c>
    </row>
    <row r="56" spans="1:4" ht="12.6">
      <c r="A56" s="2" t="s">
        <v>18</v>
      </c>
      <c r="B56" s="2" t="s">
        <v>11</v>
      </c>
      <c r="C56" s="17" t="str">
        <f t="shared" si="0"/>
        <v>CLP-USD</v>
      </c>
      <c r="D56" s="3">
        <v>1.2470000000000001E-3</v>
      </c>
    </row>
    <row r="57" spans="1:4" ht="12.6">
      <c r="A57" s="2" t="s">
        <v>19</v>
      </c>
      <c r="B57" s="2" t="s">
        <v>8</v>
      </c>
      <c r="C57" s="17" t="str">
        <f t="shared" si="0"/>
        <v>CNY-AUD</v>
      </c>
      <c r="D57" s="3">
        <v>0.20569999999999999</v>
      </c>
    </row>
    <row r="58" spans="1:4" ht="12.6">
      <c r="A58" s="2" t="s">
        <v>19</v>
      </c>
      <c r="B58" s="2" t="s">
        <v>10</v>
      </c>
      <c r="C58" s="17" t="str">
        <f t="shared" si="0"/>
        <v>CNY-GBP</v>
      </c>
      <c r="D58" s="3">
        <v>0.1104</v>
      </c>
    </row>
    <row r="59" spans="1:4" ht="12.6">
      <c r="A59" s="2" t="s">
        <v>19</v>
      </c>
      <c r="B59" s="2" t="s">
        <v>11</v>
      </c>
      <c r="C59" s="17" t="str">
        <f t="shared" si="0"/>
        <v>CNY-USD</v>
      </c>
      <c r="D59" s="3">
        <v>0.13969999999999999</v>
      </c>
    </row>
    <row r="60" spans="1:4" ht="12.6">
      <c r="A60" s="2" t="s">
        <v>20</v>
      </c>
      <c r="B60" s="2" t="s">
        <v>8</v>
      </c>
      <c r="C60" s="17" t="str">
        <f t="shared" si="0"/>
        <v>CZK-AUD</v>
      </c>
      <c r="D60" s="3">
        <v>6.6861000000000004E-2</v>
      </c>
    </row>
    <row r="61" spans="1:4" ht="12.6">
      <c r="A61" s="2" t="s">
        <v>20</v>
      </c>
      <c r="B61" s="2" t="s">
        <v>10</v>
      </c>
      <c r="C61" s="17" t="str">
        <f t="shared" si="0"/>
        <v>CZK-GBP</v>
      </c>
      <c r="D61" s="3">
        <v>3.5896999999999998E-2</v>
      </c>
    </row>
    <row r="62" spans="1:4" ht="12.6">
      <c r="A62" s="2" t="s">
        <v>20</v>
      </c>
      <c r="B62" s="2" t="s">
        <v>11</v>
      </c>
      <c r="C62" s="17" t="str">
        <f t="shared" si="0"/>
        <v>CZK-USD</v>
      </c>
      <c r="D62" s="3">
        <v>4.5400000000000003E-2</v>
      </c>
    </row>
    <row r="63" spans="1:4" ht="12.6">
      <c r="A63" s="2" t="s">
        <v>21</v>
      </c>
      <c r="B63" s="2" t="s">
        <v>8</v>
      </c>
      <c r="C63" s="17" t="str">
        <f t="shared" si="0"/>
        <v>DKK-AUD</v>
      </c>
      <c r="D63" s="3">
        <v>0.21346899999999999</v>
      </c>
    </row>
    <row r="64" spans="1:4" ht="12.6">
      <c r="A64" s="2" t="s">
        <v>21</v>
      </c>
      <c r="B64" s="2" t="s">
        <v>9</v>
      </c>
      <c r="C64" s="17" t="str">
        <f t="shared" si="0"/>
        <v>DKK-EUR</v>
      </c>
      <c r="D64" s="3">
        <v>0.13420000000000001</v>
      </c>
    </row>
    <row r="65" spans="1:4" ht="12.6">
      <c r="A65" s="2" t="s">
        <v>21</v>
      </c>
      <c r="B65" s="2" t="s">
        <v>10</v>
      </c>
      <c r="C65" s="17" t="str">
        <f t="shared" si="0"/>
        <v>DKK-GBP</v>
      </c>
      <c r="D65" s="3">
        <v>0.11459999999999999</v>
      </c>
    </row>
    <row r="66" spans="1:4" ht="12.6">
      <c r="A66" s="2" t="s">
        <v>21</v>
      </c>
      <c r="B66" s="2" t="s">
        <v>11</v>
      </c>
      <c r="C66" s="17" t="str">
        <f t="shared" si="0"/>
        <v>DKK-USD</v>
      </c>
      <c r="D66" s="3">
        <v>0.14499999999999999</v>
      </c>
    </row>
    <row r="67" spans="1:4" ht="12.6">
      <c r="A67" s="2" t="s">
        <v>22</v>
      </c>
      <c r="B67" s="2" t="s">
        <v>8</v>
      </c>
      <c r="C67" s="17" t="str">
        <f t="shared" ref="C67:C130" si="1">_xlfn.CONCAT($A67,"-",$B67)</f>
        <v>EGP-AUD</v>
      </c>
      <c r="D67" s="3">
        <v>4.7600000000000003E-2</v>
      </c>
    </row>
    <row r="68" spans="1:4" ht="12.6">
      <c r="A68" s="2" t="s">
        <v>22</v>
      </c>
      <c r="B68" s="2" t="s">
        <v>10</v>
      </c>
      <c r="C68" s="17" t="str">
        <f t="shared" si="1"/>
        <v>EGP-GBP</v>
      </c>
      <c r="D68" s="3">
        <v>2.5499999999999998E-2</v>
      </c>
    </row>
    <row r="69" spans="1:4" ht="12.6">
      <c r="A69" s="2" t="s">
        <v>22</v>
      </c>
      <c r="B69" s="2" t="s">
        <v>11</v>
      </c>
      <c r="C69" s="17" t="str">
        <f t="shared" si="1"/>
        <v>EGP-USD</v>
      </c>
      <c r="D69" s="3">
        <v>3.2300000000000002E-2</v>
      </c>
    </row>
    <row r="70" spans="1:4" ht="12.6">
      <c r="A70" s="2" t="s">
        <v>9</v>
      </c>
      <c r="B70" s="2" t="s">
        <v>8</v>
      </c>
      <c r="C70" s="17" t="str">
        <f t="shared" si="1"/>
        <v>EUR-AUD</v>
      </c>
      <c r="D70" s="3">
        <v>1.591</v>
      </c>
    </row>
    <row r="71" spans="1:4" ht="12.6">
      <c r="A71" s="2" t="s">
        <v>9</v>
      </c>
      <c r="B71" s="2" t="s">
        <v>17</v>
      </c>
      <c r="C71" s="17" t="str">
        <f t="shared" si="1"/>
        <v>EUR-CHF</v>
      </c>
      <c r="D71" s="3">
        <v>0.97509999999999997</v>
      </c>
    </row>
    <row r="72" spans="1:4" ht="12.6">
      <c r="A72" s="2" t="s">
        <v>9</v>
      </c>
      <c r="B72" s="2" t="s">
        <v>21</v>
      </c>
      <c r="C72" s="17" t="str">
        <f t="shared" si="1"/>
        <v>EUR-DKK</v>
      </c>
      <c r="D72" s="3">
        <v>7.4528999999999996</v>
      </c>
    </row>
    <row r="73" spans="1:4" ht="12.6">
      <c r="A73" s="2" t="s">
        <v>9</v>
      </c>
      <c r="B73" s="2" t="s">
        <v>10</v>
      </c>
      <c r="C73" s="17" t="str">
        <f t="shared" si="1"/>
        <v>EUR-GBP</v>
      </c>
      <c r="D73" s="3">
        <v>0.85419999999999996</v>
      </c>
    </row>
    <row r="74" spans="1:4" ht="12.6">
      <c r="A74" s="2" t="s">
        <v>9</v>
      </c>
      <c r="B74" s="2" t="s">
        <v>24</v>
      </c>
      <c r="C74" s="17" t="str">
        <f t="shared" si="1"/>
        <v>EUR-HKD</v>
      </c>
      <c r="D74" s="3">
        <v>8.4603999999999999</v>
      </c>
    </row>
    <row r="75" spans="1:4" ht="12.6">
      <c r="A75" s="2" t="s">
        <v>9</v>
      </c>
      <c r="B75" s="2" t="s">
        <v>43</v>
      </c>
      <c r="C75" s="17" t="str">
        <f t="shared" si="1"/>
        <v>EUR-SEK</v>
      </c>
      <c r="D75" s="3">
        <v>11.5611</v>
      </c>
    </row>
    <row r="76" spans="1:4" ht="12.6">
      <c r="A76" s="2" t="s">
        <v>9</v>
      </c>
      <c r="B76" s="2" t="s">
        <v>11</v>
      </c>
      <c r="C76" s="17" t="str">
        <f t="shared" si="1"/>
        <v>EUR-USD</v>
      </c>
      <c r="D76" s="3">
        <v>1.0804</v>
      </c>
    </row>
    <row r="77" spans="1:4" ht="12.6">
      <c r="A77" s="2" t="s">
        <v>9</v>
      </c>
      <c r="B77" s="2" t="s">
        <v>49</v>
      </c>
      <c r="C77" s="17" t="str">
        <f t="shared" si="1"/>
        <v>EUR-ZAR</v>
      </c>
      <c r="D77" s="3">
        <v>19.924600000000002</v>
      </c>
    </row>
    <row r="78" spans="1:4" ht="12.6">
      <c r="A78" s="2" t="s">
        <v>10</v>
      </c>
      <c r="B78" s="2" t="s">
        <v>12</v>
      </c>
      <c r="C78" s="17" t="str">
        <f t="shared" si="1"/>
        <v>GBP-ARS</v>
      </c>
      <c r="D78" s="3">
        <v>312.45999999999998</v>
      </c>
    </row>
    <row r="79" spans="1:4" ht="12.6">
      <c r="A79" s="2" t="s">
        <v>10</v>
      </c>
      <c r="B79" s="2" t="s">
        <v>8</v>
      </c>
      <c r="C79" s="17" t="str">
        <f t="shared" si="1"/>
        <v>GBP-AUD</v>
      </c>
      <c r="D79" s="3">
        <v>1.8615630000000001</v>
      </c>
    </row>
    <row r="80" spans="1:4" ht="12.6">
      <c r="A80" s="2" t="s">
        <v>10</v>
      </c>
      <c r="B80" s="2" t="s">
        <v>13</v>
      </c>
      <c r="C80" s="17" t="str">
        <f t="shared" si="1"/>
        <v>GBP-BDT</v>
      </c>
      <c r="D80" s="3">
        <v>138.2415</v>
      </c>
    </row>
    <row r="81" spans="1:4" ht="12.6">
      <c r="A81" s="2" t="s">
        <v>10</v>
      </c>
      <c r="B81" s="2" t="s">
        <v>14</v>
      </c>
      <c r="C81" s="17" t="str">
        <f t="shared" si="1"/>
        <v>GBP-BGN</v>
      </c>
      <c r="D81" s="3">
        <v>2.2863505000000002</v>
      </c>
    </row>
    <row r="82" spans="1:4" ht="12.6">
      <c r="A82" s="2" t="s">
        <v>10</v>
      </c>
      <c r="B82" s="2" t="s">
        <v>15</v>
      </c>
      <c r="C82" s="17" t="str">
        <f t="shared" si="1"/>
        <v>GBP-BRL</v>
      </c>
      <c r="D82" s="3">
        <v>6.1528</v>
      </c>
    </row>
    <row r="83" spans="1:4" ht="12.6">
      <c r="A83" s="2" t="s">
        <v>10</v>
      </c>
      <c r="B83" s="2" t="s">
        <v>16</v>
      </c>
      <c r="C83" s="17" t="str">
        <f t="shared" si="1"/>
        <v>GBP-CAD</v>
      </c>
      <c r="D83" s="3">
        <v>1.6786425</v>
      </c>
    </row>
    <row r="84" spans="1:4" ht="12.6">
      <c r="A84" s="2" t="s">
        <v>10</v>
      </c>
      <c r="B84" s="2" t="s">
        <v>17</v>
      </c>
      <c r="C84" s="17" t="str">
        <f t="shared" si="1"/>
        <v>GBP-CHF</v>
      </c>
      <c r="D84" s="3">
        <v>1.1412515000000001</v>
      </c>
    </row>
    <row r="85" spans="1:4" ht="12.6">
      <c r="A85" s="2" t="s">
        <v>10</v>
      </c>
      <c r="B85" s="2" t="s">
        <v>18</v>
      </c>
      <c r="C85" s="17" t="str">
        <f t="shared" si="1"/>
        <v>GBP-CLP</v>
      </c>
      <c r="D85" s="3">
        <v>1014</v>
      </c>
    </row>
    <row r="86" spans="1:4" ht="12.6">
      <c r="A86" s="2" t="s">
        <v>10</v>
      </c>
      <c r="B86" s="2" t="s">
        <v>19</v>
      </c>
      <c r="C86" s="17" t="str">
        <f t="shared" si="1"/>
        <v>GBP-CNY</v>
      </c>
      <c r="D86" s="3">
        <v>9.0345910000000007</v>
      </c>
    </row>
    <row r="87" spans="1:4" ht="12.6">
      <c r="A87" s="2" t="s">
        <v>10</v>
      </c>
      <c r="B87" s="2" t="s">
        <v>20</v>
      </c>
      <c r="C87" s="17" t="str">
        <f t="shared" si="1"/>
        <v>GBP-CZK</v>
      </c>
      <c r="D87" s="3">
        <v>27.896552499999999</v>
      </c>
    </row>
    <row r="88" spans="1:4" ht="12.6">
      <c r="A88" s="2" t="s">
        <v>10</v>
      </c>
      <c r="B88" s="2" t="s">
        <v>21</v>
      </c>
      <c r="C88" s="17" t="str">
        <f t="shared" si="1"/>
        <v>GBP-DKK</v>
      </c>
      <c r="D88" s="3">
        <v>8.7128150000000009</v>
      </c>
    </row>
    <row r="89" spans="1:4" ht="12.6">
      <c r="A89" s="2" t="s">
        <v>10</v>
      </c>
      <c r="B89" s="2" t="s">
        <v>22</v>
      </c>
      <c r="C89" s="17" t="str">
        <f t="shared" si="1"/>
        <v>GBP-EGP</v>
      </c>
      <c r="D89" s="3">
        <v>39.144500000000001</v>
      </c>
    </row>
    <row r="90" spans="1:4" ht="12.6">
      <c r="A90" s="2" t="s">
        <v>10</v>
      </c>
      <c r="B90" s="2" t="s">
        <v>9</v>
      </c>
      <c r="C90" s="17" t="str">
        <f t="shared" si="1"/>
        <v>GBP-EUR</v>
      </c>
      <c r="D90" s="3">
        <v>1.168980176</v>
      </c>
    </row>
    <row r="91" spans="1:4" ht="12.6">
      <c r="A91" s="2" t="s">
        <v>10</v>
      </c>
      <c r="B91" s="2" t="s">
        <v>23</v>
      </c>
      <c r="C91" s="17" t="str">
        <f t="shared" si="1"/>
        <v>GBP-GTQ</v>
      </c>
      <c r="D91" s="3">
        <v>9.8950099999999992</v>
      </c>
    </row>
    <row r="92" spans="1:4" ht="12.6">
      <c r="A92" s="2" t="s">
        <v>10</v>
      </c>
      <c r="B92" s="2" t="s">
        <v>24</v>
      </c>
      <c r="C92" s="17" t="str">
        <f t="shared" si="1"/>
        <v>GBP-HKD</v>
      </c>
      <c r="D92" s="5">
        <v>9.8754000000000008</v>
      </c>
    </row>
    <row r="93" spans="1:4" ht="12.6">
      <c r="A93" s="2" t="s">
        <v>10</v>
      </c>
      <c r="B93" s="2" t="s">
        <v>25</v>
      </c>
      <c r="C93" s="17" t="str">
        <f t="shared" si="1"/>
        <v>GBP-HRK</v>
      </c>
      <c r="D93" s="3">
        <v>8.8231000000000002</v>
      </c>
    </row>
    <row r="94" spans="1:4" ht="12.6">
      <c r="A94" s="2" t="s">
        <v>10</v>
      </c>
      <c r="B94" s="2" t="s">
        <v>26</v>
      </c>
      <c r="C94" s="17" t="str">
        <f t="shared" si="1"/>
        <v>GBP-IDR</v>
      </c>
      <c r="D94" s="3">
        <v>18839</v>
      </c>
    </row>
    <row r="95" spans="1:4" ht="12.6">
      <c r="A95" s="2" t="s">
        <v>10</v>
      </c>
      <c r="B95" s="2" t="s">
        <v>27</v>
      </c>
      <c r="C95" s="17" t="str">
        <f t="shared" si="1"/>
        <v>GBP-ILS</v>
      </c>
      <c r="D95" s="3">
        <v>4.5644999999999998</v>
      </c>
    </row>
    <row r="96" spans="1:4" ht="12.6">
      <c r="A96" s="2" t="s">
        <v>10</v>
      </c>
      <c r="B96" s="2" t="s">
        <v>28</v>
      </c>
      <c r="C96" s="17" t="str">
        <f t="shared" si="1"/>
        <v>GBP-INR</v>
      </c>
      <c r="D96" s="3">
        <v>103.7998915</v>
      </c>
    </row>
    <row r="97" spans="1:4" ht="12.6">
      <c r="A97" s="2" t="s">
        <v>10</v>
      </c>
      <c r="B97" s="2" t="s">
        <v>29</v>
      </c>
      <c r="C97" s="17" t="str">
        <f t="shared" si="1"/>
        <v>GBP-JPY</v>
      </c>
      <c r="D97" s="3">
        <v>176.59502950000001</v>
      </c>
    </row>
    <row r="98" spans="1:4" ht="12.6">
      <c r="A98" s="2" t="s">
        <v>10</v>
      </c>
      <c r="B98" s="2" t="s">
        <v>30</v>
      </c>
      <c r="C98" s="17" t="str">
        <f t="shared" si="1"/>
        <v>GBP-KES</v>
      </c>
      <c r="D98" s="3">
        <v>176.43819999999999</v>
      </c>
    </row>
    <row r="99" spans="1:4" ht="12.6">
      <c r="A99" s="2" t="s">
        <v>10</v>
      </c>
      <c r="B99" s="2" t="s">
        <v>31</v>
      </c>
      <c r="C99" s="17" t="str">
        <f t="shared" si="1"/>
        <v>GBP-KRW</v>
      </c>
      <c r="D99" s="3">
        <v>1616</v>
      </c>
    </row>
    <row r="100" spans="1:4" ht="12.6">
      <c r="A100" s="2" t="s">
        <v>10</v>
      </c>
      <c r="B100" s="2" t="s">
        <v>32</v>
      </c>
      <c r="C100" s="17" t="str">
        <f t="shared" si="1"/>
        <v>GBP-MKD</v>
      </c>
      <c r="D100" s="3">
        <v>73.058826969999998</v>
      </c>
    </row>
    <row r="101" spans="1:4" ht="12.6">
      <c r="A101" s="2" t="s">
        <v>10</v>
      </c>
      <c r="B101" s="2" t="s">
        <v>50</v>
      </c>
      <c r="C101" s="17" t="str">
        <f t="shared" si="1"/>
        <v>GBP-MOP</v>
      </c>
      <c r="D101" s="3">
        <v>10.211399999999999</v>
      </c>
    </row>
    <row r="102" spans="1:4" ht="12.6">
      <c r="A102" s="2" t="s">
        <v>10</v>
      </c>
      <c r="B102" s="2" t="s">
        <v>33</v>
      </c>
      <c r="C102" s="17" t="str">
        <f t="shared" si="1"/>
        <v>GBP-MXN</v>
      </c>
      <c r="D102" s="3">
        <v>21.7285535</v>
      </c>
    </row>
    <row r="103" spans="1:4" ht="12.6">
      <c r="A103" s="2" t="s">
        <v>10</v>
      </c>
      <c r="B103" s="2" t="s">
        <v>34</v>
      </c>
      <c r="C103" s="17" t="str">
        <f t="shared" si="1"/>
        <v>GBP-MYR</v>
      </c>
      <c r="D103" s="3">
        <v>5.6947000000000001</v>
      </c>
    </row>
    <row r="104" spans="1:4" ht="12.6">
      <c r="A104" s="2" t="s">
        <v>10</v>
      </c>
      <c r="B104" s="2" t="s">
        <v>35</v>
      </c>
      <c r="C104" s="17" t="str">
        <f t="shared" si="1"/>
        <v>GBP-NOK</v>
      </c>
      <c r="D104" s="3">
        <v>13.432012500000001</v>
      </c>
    </row>
    <row r="105" spans="1:4" ht="12.6">
      <c r="A105" s="2" t="s">
        <v>10</v>
      </c>
      <c r="B105" s="2" t="s">
        <v>36</v>
      </c>
      <c r="C105" s="17" t="str">
        <f t="shared" si="1"/>
        <v>GBP-NZD</v>
      </c>
      <c r="D105" s="3">
        <v>2.0464509999999998</v>
      </c>
    </row>
    <row r="106" spans="1:4" ht="12.6">
      <c r="A106" s="2" t="s">
        <v>10</v>
      </c>
      <c r="B106" s="2" t="s">
        <v>51</v>
      </c>
      <c r="C106" s="17" t="str">
        <f t="shared" si="1"/>
        <v>GBP-PEN</v>
      </c>
      <c r="D106" s="3">
        <v>4.6224999999999996</v>
      </c>
    </row>
    <row r="107" spans="1:4" ht="12.6">
      <c r="A107" s="2" t="s">
        <v>10</v>
      </c>
      <c r="B107" s="2" t="s">
        <v>37</v>
      </c>
      <c r="C107" s="17" t="str">
        <f t="shared" si="1"/>
        <v>GBP-PHP</v>
      </c>
      <c r="D107" s="3">
        <v>70.606731499999995</v>
      </c>
    </row>
    <row r="108" spans="1:4" ht="12.6">
      <c r="A108" s="2" t="s">
        <v>10</v>
      </c>
      <c r="B108" s="2" t="s">
        <v>38</v>
      </c>
      <c r="C108" s="17" t="str">
        <f t="shared" si="1"/>
        <v>GBP-PLN</v>
      </c>
      <c r="D108" s="3">
        <v>5.2477169999999997</v>
      </c>
    </row>
    <row r="109" spans="1:4" ht="12.6">
      <c r="A109" s="2" t="s">
        <v>10</v>
      </c>
      <c r="B109" s="2" t="s">
        <v>40</v>
      </c>
      <c r="C109" s="17" t="str">
        <f t="shared" si="1"/>
        <v>GBP-RON</v>
      </c>
      <c r="D109" s="3">
        <v>5.8019999999999996</v>
      </c>
    </row>
    <row r="110" spans="1:4" ht="12.6">
      <c r="A110" s="2" t="s">
        <v>10</v>
      </c>
      <c r="B110" s="2" t="s">
        <v>41</v>
      </c>
      <c r="C110" s="17" t="str">
        <f t="shared" si="1"/>
        <v>GBP-RUB</v>
      </c>
      <c r="D110" s="3">
        <v>106.23332499999999</v>
      </c>
    </row>
    <row r="111" spans="1:4" ht="12.6">
      <c r="A111" s="2" t="s">
        <v>10</v>
      </c>
      <c r="B111" s="2" t="s">
        <v>43</v>
      </c>
      <c r="C111" s="17" t="str">
        <f t="shared" si="1"/>
        <v>GBP-SEK</v>
      </c>
      <c r="D111" s="3">
        <v>13.534800000000001</v>
      </c>
    </row>
    <row r="112" spans="1:4" ht="12.6">
      <c r="A112" s="2" t="s">
        <v>10</v>
      </c>
      <c r="B112" s="2" t="s">
        <v>44</v>
      </c>
      <c r="C112" s="17" t="str">
        <f t="shared" si="1"/>
        <v>GBP-SGD</v>
      </c>
      <c r="D112" s="3">
        <v>1.6968000000000001</v>
      </c>
    </row>
    <row r="113" spans="1:4" ht="12.6">
      <c r="A113" s="2" t="s">
        <v>10</v>
      </c>
      <c r="B113" s="2" t="s">
        <v>45</v>
      </c>
      <c r="C113" s="17" t="str">
        <f t="shared" si="1"/>
        <v>GBP-THB</v>
      </c>
      <c r="D113" s="3">
        <v>43.89</v>
      </c>
    </row>
    <row r="114" spans="1:4" ht="12.6">
      <c r="A114" s="2" t="s">
        <v>10</v>
      </c>
      <c r="B114" s="2" t="s">
        <v>46</v>
      </c>
      <c r="C114" s="17" t="str">
        <f t="shared" si="1"/>
        <v>GBP-TRY</v>
      </c>
      <c r="D114" s="3">
        <v>29.826899999999998</v>
      </c>
    </row>
    <row r="115" spans="1:4" ht="12.6">
      <c r="A115" s="2" t="s">
        <v>10</v>
      </c>
      <c r="B115" s="2" t="s">
        <v>47</v>
      </c>
      <c r="C115" s="17" t="str">
        <f t="shared" si="1"/>
        <v>GBP-TWD</v>
      </c>
      <c r="D115" s="3">
        <v>38.892000000000003</v>
      </c>
    </row>
    <row r="116" spans="1:4" ht="12.6">
      <c r="A116" s="2" t="s">
        <v>10</v>
      </c>
      <c r="B116" s="2" t="s">
        <v>52</v>
      </c>
      <c r="C116" s="17" t="str">
        <f t="shared" si="1"/>
        <v>GBP-UAH</v>
      </c>
      <c r="D116" s="3">
        <v>46.658299999999997</v>
      </c>
    </row>
    <row r="117" spans="1:4" ht="12.6">
      <c r="A117" s="2" t="s">
        <v>10</v>
      </c>
      <c r="B117" s="2" t="s">
        <v>11</v>
      </c>
      <c r="C117" s="17" t="str">
        <f t="shared" si="1"/>
        <v>GBP-USD</v>
      </c>
      <c r="D117" s="3">
        <v>1.2613300000000001</v>
      </c>
    </row>
    <row r="118" spans="1:4" ht="12.6">
      <c r="A118" s="2" t="s">
        <v>10</v>
      </c>
      <c r="B118" s="2" t="s">
        <v>48</v>
      </c>
      <c r="C118" s="17" t="str">
        <f t="shared" si="1"/>
        <v>GBP-VND</v>
      </c>
      <c r="D118" s="3">
        <v>29730</v>
      </c>
    </row>
    <row r="119" spans="1:4" ht="12.6">
      <c r="A119" s="2" t="s">
        <v>10</v>
      </c>
      <c r="B119" s="2" t="s">
        <v>49</v>
      </c>
      <c r="C119" s="17" t="str">
        <f t="shared" si="1"/>
        <v>GBP-ZAR</v>
      </c>
      <c r="D119" s="3">
        <v>23.2026</v>
      </c>
    </row>
    <row r="120" spans="1:4" ht="12.6">
      <c r="A120" s="2" t="s">
        <v>23</v>
      </c>
      <c r="B120" s="2" t="s">
        <v>8</v>
      </c>
      <c r="C120" s="17" t="str">
        <f t="shared" si="1"/>
        <v>GTQ-AUD</v>
      </c>
      <c r="D120" s="3">
        <v>0.188193</v>
      </c>
    </row>
    <row r="121" spans="1:4" ht="12.6">
      <c r="A121" s="2" t="s">
        <v>23</v>
      </c>
      <c r="B121" s="2" t="s">
        <v>10</v>
      </c>
      <c r="C121" s="17" t="str">
        <f t="shared" si="1"/>
        <v>GTQ-GBP</v>
      </c>
      <c r="D121" s="3">
        <v>0.101061</v>
      </c>
    </row>
    <row r="122" spans="1:4" ht="12.6">
      <c r="A122" s="2" t="s">
        <v>23</v>
      </c>
      <c r="B122" s="2" t="s">
        <v>11</v>
      </c>
      <c r="C122" s="17" t="str">
        <f t="shared" si="1"/>
        <v>GTQ-USD</v>
      </c>
      <c r="D122" s="3">
        <v>0.12768599999999999</v>
      </c>
    </row>
    <row r="123" spans="1:4" ht="12.6">
      <c r="A123" s="2" t="s">
        <v>24</v>
      </c>
      <c r="B123" s="2" t="s">
        <v>8</v>
      </c>
      <c r="C123" s="17" t="str">
        <f t="shared" si="1"/>
        <v>HKD-AUD</v>
      </c>
      <c r="D123" s="3">
        <v>0.18764500000000001</v>
      </c>
    </row>
    <row r="124" spans="1:4" ht="12.6">
      <c r="A124" s="2" t="s">
        <v>24</v>
      </c>
      <c r="B124" s="2" t="s">
        <v>16</v>
      </c>
      <c r="C124" s="17" t="str">
        <f t="shared" si="1"/>
        <v>HKD-CAD</v>
      </c>
      <c r="D124" s="3">
        <v>0.16991800000000001</v>
      </c>
    </row>
    <row r="125" spans="1:4" ht="12.6">
      <c r="A125" s="2" t="s">
        <v>24</v>
      </c>
      <c r="B125" s="2" t="s">
        <v>9</v>
      </c>
      <c r="C125" s="17" t="str">
        <f t="shared" si="1"/>
        <v>HKD-EUR</v>
      </c>
      <c r="D125" s="3">
        <v>0.117898</v>
      </c>
    </row>
    <row r="126" spans="1:4" ht="12.6">
      <c r="A126" s="2" t="s">
        <v>24</v>
      </c>
      <c r="B126" s="2" t="s">
        <v>10</v>
      </c>
      <c r="C126" s="17" t="str">
        <f t="shared" si="1"/>
        <v>HKD-GBP</v>
      </c>
      <c r="D126" s="3">
        <v>0.10075099999999999</v>
      </c>
    </row>
    <row r="127" spans="1:4" ht="12.6">
      <c r="A127" s="2" t="s">
        <v>24</v>
      </c>
      <c r="B127" s="2" t="s">
        <v>36</v>
      </c>
      <c r="C127" s="17" t="str">
        <f t="shared" si="1"/>
        <v>HKD-NZD</v>
      </c>
      <c r="D127" s="3">
        <v>0.20593</v>
      </c>
    </row>
    <row r="128" spans="1:4" ht="12.6">
      <c r="A128" s="2" t="s">
        <v>24</v>
      </c>
      <c r="B128" s="2" t="s">
        <v>11</v>
      </c>
      <c r="C128" s="17" t="str">
        <f t="shared" si="1"/>
        <v>HKD-USD</v>
      </c>
      <c r="D128" s="3">
        <v>0.12769900000000001</v>
      </c>
    </row>
    <row r="129" spans="1:4" ht="12.6">
      <c r="A129" s="2" t="s">
        <v>25</v>
      </c>
      <c r="B129" s="2" t="s">
        <v>8</v>
      </c>
      <c r="C129" s="17" t="str">
        <f t="shared" si="1"/>
        <v>HRK-AUD</v>
      </c>
      <c r="D129" s="3">
        <v>0.211253</v>
      </c>
    </row>
    <row r="130" spans="1:4" ht="12.6">
      <c r="A130" s="2" t="s">
        <v>25</v>
      </c>
      <c r="B130" s="2" t="s">
        <v>10</v>
      </c>
      <c r="C130" s="17" t="str">
        <f t="shared" si="1"/>
        <v>HRK-GBP</v>
      </c>
      <c r="D130" s="3">
        <v>0.113414</v>
      </c>
    </row>
    <row r="131" spans="1:4" ht="12.6">
      <c r="A131" s="2" t="s">
        <v>25</v>
      </c>
      <c r="B131" s="2" t="s">
        <v>11</v>
      </c>
      <c r="C131" s="17" t="str">
        <f t="shared" ref="C131:C194" si="2">_xlfn.CONCAT($A131,"-",$B131)</f>
        <v>HRK-USD</v>
      </c>
      <c r="D131" s="3">
        <v>0.14364499999999999</v>
      </c>
    </row>
    <row r="132" spans="1:4" ht="12.6">
      <c r="A132" s="2" t="s">
        <v>26</v>
      </c>
      <c r="B132" s="2" t="s">
        <v>8</v>
      </c>
      <c r="C132" s="17" t="str">
        <f t="shared" si="2"/>
        <v>IDR-AUD</v>
      </c>
      <c r="D132" s="3">
        <v>9.87E-5</v>
      </c>
    </row>
    <row r="133" spans="1:4" ht="12.6">
      <c r="A133" s="2" t="s">
        <v>26</v>
      </c>
      <c r="B133" s="2" t="s">
        <v>10</v>
      </c>
      <c r="C133" s="17" t="str">
        <f t="shared" si="2"/>
        <v>IDR-GBP</v>
      </c>
      <c r="D133" s="3">
        <v>5.3000000000000001E-5</v>
      </c>
    </row>
    <row r="134" spans="1:4" ht="12.6">
      <c r="A134" s="2" t="s">
        <v>26</v>
      </c>
      <c r="B134" s="2" t="s">
        <v>11</v>
      </c>
      <c r="C134" s="17" t="str">
        <f t="shared" si="2"/>
        <v>IDR-USD</v>
      </c>
      <c r="D134" s="3">
        <v>6.7180000000000004E-5</v>
      </c>
    </row>
    <row r="135" spans="1:4" ht="12.6">
      <c r="A135" s="2" t="s">
        <v>27</v>
      </c>
      <c r="B135" s="2" t="s">
        <v>10</v>
      </c>
      <c r="C135" s="17" t="str">
        <f t="shared" si="2"/>
        <v>ILS-GBP</v>
      </c>
      <c r="D135" s="3">
        <v>0.21814600000000001</v>
      </c>
    </row>
    <row r="136" spans="1:4" ht="12.6">
      <c r="A136" s="2" t="s">
        <v>27</v>
      </c>
      <c r="B136" s="2" t="s">
        <v>11</v>
      </c>
      <c r="C136" s="17" t="str">
        <f t="shared" si="2"/>
        <v>ILS-USD</v>
      </c>
      <c r="D136" s="3">
        <v>0.27600000000000002</v>
      </c>
    </row>
    <row r="137" spans="1:4" ht="12.6">
      <c r="A137" s="2" t="s">
        <v>28</v>
      </c>
      <c r="B137" s="2" t="s">
        <v>8</v>
      </c>
      <c r="C137" s="17" t="str">
        <f t="shared" si="2"/>
        <v>INR-AUD</v>
      </c>
      <c r="D137" s="3">
        <v>1.7919999999999998E-2</v>
      </c>
    </row>
    <row r="138" spans="1:4" ht="12.6">
      <c r="A138" s="2" t="s">
        <v>28</v>
      </c>
      <c r="B138" s="2" t="s">
        <v>10</v>
      </c>
      <c r="C138" s="17" t="str">
        <f t="shared" si="2"/>
        <v>INR-GBP</v>
      </c>
      <c r="D138" s="3">
        <v>9.6220000000000003E-3</v>
      </c>
    </row>
    <row r="139" spans="1:4" ht="12.6">
      <c r="A139" s="2" t="s">
        <v>28</v>
      </c>
      <c r="B139" s="2" t="s">
        <v>44</v>
      </c>
      <c r="C139" s="17" t="str">
        <f t="shared" si="2"/>
        <v>INR-SGD</v>
      </c>
      <c r="D139" s="3">
        <v>1.6344000000000001E-2</v>
      </c>
    </row>
    <row r="140" spans="1:4" ht="12.6">
      <c r="A140" s="2" t="s">
        <v>28</v>
      </c>
      <c r="B140" s="2" t="s">
        <v>11</v>
      </c>
      <c r="C140" s="17" t="str">
        <f t="shared" si="2"/>
        <v>INR-USD</v>
      </c>
      <c r="D140" s="3">
        <v>1.2194999999999999E-2</v>
      </c>
    </row>
    <row r="141" spans="1:4" ht="12.6">
      <c r="A141" s="2" t="s">
        <v>29</v>
      </c>
      <c r="B141" s="2" t="s">
        <v>8</v>
      </c>
      <c r="C141" s="17" t="str">
        <f t="shared" si="2"/>
        <v>JPY-AUD</v>
      </c>
      <c r="D141" s="3">
        <v>1.0519000000000001E-2</v>
      </c>
    </row>
    <row r="142" spans="1:4" ht="12.6">
      <c r="A142" s="2" t="s">
        <v>29</v>
      </c>
      <c r="B142" s="2" t="s">
        <v>10</v>
      </c>
      <c r="C142" s="17" t="str">
        <f t="shared" si="2"/>
        <v>JPY-GBP</v>
      </c>
      <c r="D142" s="3">
        <v>5.6480000000000002E-3</v>
      </c>
    </row>
    <row r="143" spans="1:4" ht="12.6">
      <c r="A143" s="2" t="s">
        <v>29</v>
      </c>
      <c r="B143" s="2" t="s">
        <v>11</v>
      </c>
      <c r="C143" s="17" t="str">
        <f t="shared" si="2"/>
        <v>JPY-USD</v>
      </c>
      <c r="D143" s="3">
        <v>7.1580000000000003E-3</v>
      </c>
    </row>
    <row r="144" spans="1:4" ht="12.6">
      <c r="A144" s="2" t="s">
        <v>30</v>
      </c>
      <c r="B144" s="2" t="s">
        <v>8</v>
      </c>
      <c r="C144" s="17" t="str">
        <f t="shared" si="2"/>
        <v>KES-AUD</v>
      </c>
      <c r="D144" s="3">
        <v>1.0526300000000001E-2</v>
      </c>
    </row>
    <row r="145" spans="1:4" ht="12.6">
      <c r="A145" s="2" t="s">
        <v>30</v>
      </c>
      <c r="B145" s="2" t="s">
        <v>10</v>
      </c>
      <c r="C145" s="17" t="str">
        <f t="shared" si="2"/>
        <v>KES-GBP</v>
      </c>
      <c r="D145" s="3">
        <v>5.6517E-3</v>
      </c>
    </row>
    <row r="146" spans="1:4" ht="12.6">
      <c r="A146" s="2" t="s">
        <v>30</v>
      </c>
      <c r="B146" s="2" t="s">
        <v>11</v>
      </c>
      <c r="C146" s="17" t="str">
        <f t="shared" si="2"/>
        <v>KES-USD</v>
      </c>
      <c r="D146" s="3">
        <v>7.1630000000000001E-3</v>
      </c>
    </row>
    <row r="147" spans="1:4" ht="12.6">
      <c r="A147" s="2" t="s">
        <v>31</v>
      </c>
      <c r="B147" s="2" t="s">
        <v>8</v>
      </c>
      <c r="C147" s="17" t="str">
        <f t="shared" si="2"/>
        <v>KRW-AUD</v>
      </c>
      <c r="D147" s="3">
        <v>1.1529999999999999E-3</v>
      </c>
    </row>
    <row r="148" spans="1:4" ht="12.6">
      <c r="A148" s="2" t="s">
        <v>31</v>
      </c>
      <c r="B148" s="2" t="s">
        <v>10</v>
      </c>
      <c r="C148" s="17" t="str">
        <f t="shared" si="2"/>
        <v>KRW-GBP</v>
      </c>
      <c r="D148" s="3">
        <v>6.1899999999999998E-4</v>
      </c>
    </row>
    <row r="149" spans="1:4" ht="12.6">
      <c r="A149" s="2" t="s">
        <v>31</v>
      </c>
      <c r="B149" s="2" t="s">
        <v>11</v>
      </c>
      <c r="C149" s="17" t="str">
        <f t="shared" si="2"/>
        <v>KRW-USD</v>
      </c>
      <c r="D149" s="3">
        <v>7.8399999999999997E-4</v>
      </c>
    </row>
    <row r="150" spans="1:4" ht="12.6">
      <c r="A150" s="2" t="s">
        <v>32</v>
      </c>
      <c r="B150" s="2" t="s">
        <v>10</v>
      </c>
      <c r="C150" s="17" t="str">
        <f t="shared" si="2"/>
        <v>MKD-GBP</v>
      </c>
      <c r="D150" s="3">
        <v>1.38853E-2</v>
      </c>
    </row>
    <row r="151" spans="1:4" ht="12.6">
      <c r="A151" s="2" t="s">
        <v>50</v>
      </c>
      <c r="B151" s="2" t="s">
        <v>10</v>
      </c>
      <c r="C151" s="17" t="str">
        <f t="shared" si="2"/>
        <v>MOP-GBP</v>
      </c>
      <c r="D151" s="3">
        <v>9.7726999999999994E-2</v>
      </c>
    </row>
    <row r="152" spans="1:4" ht="12.6">
      <c r="A152" s="2" t="s">
        <v>50</v>
      </c>
      <c r="B152" s="2" t="s">
        <v>11</v>
      </c>
      <c r="C152" s="17" t="str">
        <f t="shared" si="2"/>
        <v>MOP-USD</v>
      </c>
      <c r="D152" s="3">
        <v>0.123866</v>
      </c>
    </row>
    <row r="153" spans="1:4" ht="12.6">
      <c r="A153" s="2" t="s">
        <v>33</v>
      </c>
      <c r="B153" s="2" t="s">
        <v>8</v>
      </c>
      <c r="C153" s="17" t="str">
        <f t="shared" si="2"/>
        <v>MXN-AUD</v>
      </c>
      <c r="D153" s="3">
        <v>8.5608799999999999E-2</v>
      </c>
    </row>
    <row r="154" spans="1:4" ht="12.6">
      <c r="A154" s="2" t="s">
        <v>33</v>
      </c>
      <c r="B154" s="2" t="s">
        <v>10</v>
      </c>
      <c r="C154" s="17" t="str">
        <f t="shared" si="2"/>
        <v>MXN-GBP</v>
      </c>
      <c r="D154" s="3">
        <v>4.5965199999999998E-2</v>
      </c>
    </row>
    <row r="155" spans="1:4" ht="12.6">
      <c r="A155" s="2" t="s">
        <v>33</v>
      </c>
      <c r="B155" s="2" t="s">
        <v>11</v>
      </c>
      <c r="C155" s="17" t="str">
        <f t="shared" si="2"/>
        <v>MXN-USD</v>
      </c>
      <c r="D155" s="3">
        <v>5.82581E-2</v>
      </c>
    </row>
    <row r="156" spans="1:4" ht="12.6">
      <c r="A156" s="2" t="s">
        <v>34</v>
      </c>
      <c r="B156" s="2" t="s">
        <v>10</v>
      </c>
      <c r="C156" s="17" t="str">
        <f t="shared" si="2"/>
        <v>MYR-GBP</v>
      </c>
      <c r="D156" s="3" t="s">
        <v>56</v>
      </c>
    </row>
    <row r="157" spans="1:4" ht="12.6">
      <c r="A157" s="2" t="s">
        <v>35</v>
      </c>
      <c r="B157" s="2" t="s">
        <v>8</v>
      </c>
      <c r="C157" s="17" t="str">
        <f t="shared" si="2"/>
        <v>NOK-AUD</v>
      </c>
      <c r="D157" s="3">
        <v>0.13916999999999999</v>
      </c>
    </row>
    <row r="158" spans="1:4" ht="12.6">
      <c r="A158" s="2" t="s">
        <v>35</v>
      </c>
      <c r="B158" s="2" t="s">
        <v>10</v>
      </c>
      <c r="C158" s="17" t="str">
        <f t="shared" si="2"/>
        <v>NOK-GBP</v>
      </c>
      <c r="D158" s="3">
        <v>7.4700000000000003E-2</v>
      </c>
    </row>
    <row r="159" spans="1:4" ht="12.6">
      <c r="A159" s="2" t="s">
        <v>35</v>
      </c>
      <c r="B159" s="2" t="s">
        <v>11</v>
      </c>
      <c r="C159" s="17" t="str">
        <f t="shared" si="2"/>
        <v>NOK-USD</v>
      </c>
      <c r="D159" s="3">
        <v>9.4700000000000006E-2</v>
      </c>
    </row>
    <row r="160" spans="1:4" ht="12.6">
      <c r="A160" s="2" t="s">
        <v>36</v>
      </c>
      <c r="B160" s="2" t="s">
        <v>8</v>
      </c>
      <c r="C160" s="17" t="str">
        <f t="shared" si="2"/>
        <v>NZD-AUD</v>
      </c>
      <c r="D160" s="3">
        <v>0.91120000000000001</v>
      </c>
    </row>
    <row r="161" spans="1:4" ht="12.6">
      <c r="A161" s="2" t="s">
        <v>36</v>
      </c>
      <c r="B161" s="2" t="s">
        <v>10</v>
      </c>
      <c r="C161" s="17" t="str">
        <f t="shared" si="2"/>
        <v>NZD-GBP</v>
      </c>
      <c r="D161" s="3">
        <v>0.48920000000000002</v>
      </c>
    </row>
    <row r="162" spans="1:4" ht="12.6">
      <c r="A162" s="2" t="s">
        <v>36</v>
      </c>
      <c r="B162" s="2" t="s">
        <v>24</v>
      </c>
      <c r="C162" s="17" t="str">
        <f t="shared" si="2"/>
        <v>NZD-HKD</v>
      </c>
      <c r="D162" s="3">
        <v>4.8559999999999999</v>
      </c>
    </row>
    <row r="163" spans="1:4" ht="12.6">
      <c r="A163" s="2" t="s">
        <v>36</v>
      </c>
      <c r="B163" s="2" t="s">
        <v>11</v>
      </c>
      <c r="C163" s="17" t="str">
        <f t="shared" si="2"/>
        <v>NZD-USD</v>
      </c>
      <c r="D163" s="3">
        <v>0.62009999999999998</v>
      </c>
    </row>
    <row r="164" spans="1:4" ht="12.6">
      <c r="A164" s="2" t="s">
        <v>36</v>
      </c>
      <c r="B164" s="2" t="s">
        <v>49</v>
      </c>
      <c r="C164" s="17" t="str">
        <f t="shared" si="2"/>
        <v>NZD-ZAR</v>
      </c>
      <c r="D164" s="3">
        <v>11.35</v>
      </c>
    </row>
    <row r="165" spans="1:4" ht="12.6">
      <c r="A165" s="2" t="s">
        <v>51</v>
      </c>
      <c r="B165" s="2" t="s">
        <v>10</v>
      </c>
      <c r="C165" s="17" t="str">
        <f t="shared" si="2"/>
        <v>PEN-GBP</v>
      </c>
      <c r="D165" s="3">
        <v>0.21590000000000001</v>
      </c>
    </row>
    <row r="166" spans="1:4" ht="12.6">
      <c r="A166" s="2" t="s">
        <v>51</v>
      </c>
      <c r="B166" s="2" t="s">
        <v>11</v>
      </c>
      <c r="C166" s="17" t="str">
        <f t="shared" si="2"/>
        <v>PEN-USD</v>
      </c>
      <c r="D166" s="3">
        <v>0.27361999999999997</v>
      </c>
    </row>
    <row r="167" spans="1:4" ht="12.6">
      <c r="A167" s="2" t="s">
        <v>37</v>
      </c>
      <c r="B167" s="2" t="s">
        <v>8</v>
      </c>
      <c r="C167" s="17" t="str">
        <f t="shared" si="2"/>
        <v>PHP-AUD</v>
      </c>
      <c r="D167" s="3">
        <v>2.6283000000000001E-2</v>
      </c>
    </row>
    <row r="168" spans="1:4" ht="12.6">
      <c r="A168" s="2" t="s">
        <v>37</v>
      </c>
      <c r="B168" s="2" t="s">
        <v>10</v>
      </c>
      <c r="C168" s="17" t="str">
        <f t="shared" si="2"/>
        <v>PHP-GBP</v>
      </c>
      <c r="D168" s="3">
        <v>1.4112E-2</v>
      </c>
    </row>
    <row r="169" spans="1:4" ht="12.6">
      <c r="A169" s="2" t="s">
        <v>37</v>
      </c>
      <c r="B169" s="2" t="s">
        <v>11</v>
      </c>
      <c r="C169" s="17" t="str">
        <f t="shared" si="2"/>
        <v>PHP-USD</v>
      </c>
      <c r="D169" s="3">
        <v>1.789E-2</v>
      </c>
    </row>
    <row r="170" spans="1:4" ht="12.6">
      <c r="A170" s="2" t="s">
        <v>38</v>
      </c>
      <c r="B170" s="2" t="s">
        <v>8</v>
      </c>
      <c r="C170" s="17" t="str">
        <f t="shared" si="2"/>
        <v>PLN-AUD</v>
      </c>
      <c r="D170" s="3">
        <v>0.35759600000000002</v>
      </c>
    </row>
    <row r="171" spans="1:4" ht="12.6">
      <c r="A171" s="2" t="s">
        <v>38</v>
      </c>
      <c r="B171" s="2" t="s">
        <v>10</v>
      </c>
      <c r="C171" s="17" t="str">
        <f t="shared" si="2"/>
        <v>PLN-GBP</v>
      </c>
      <c r="D171" s="3">
        <v>0.192</v>
      </c>
    </row>
    <row r="172" spans="1:4" ht="12.6">
      <c r="A172" s="2" t="s">
        <v>38</v>
      </c>
      <c r="B172" s="2" t="s">
        <v>11</v>
      </c>
      <c r="C172" s="17" t="str">
        <f t="shared" si="2"/>
        <v>PLN-USD</v>
      </c>
      <c r="D172" s="3">
        <v>0.24340000000000001</v>
      </c>
    </row>
    <row r="173" spans="1:4" ht="12.6">
      <c r="A173" s="2" t="s">
        <v>40</v>
      </c>
      <c r="B173" s="2" t="s">
        <v>8</v>
      </c>
      <c r="C173" s="17" t="str">
        <f t="shared" si="2"/>
        <v>RON-AUD</v>
      </c>
      <c r="D173" s="3">
        <v>0.32119199999999998</v>
      </c>
    </row>
    <row r="174" spans="1:4" ht="12.6">
      <c r="A174" s="2" t="s">
        <v>40</v>
      </c>
      <c r="B174" s="2" t="s">
        <v>10</v>
      </c>
      <c r="C174" s="17" t="str">
        <f t="shared" si="2"/>
        <v>RON-GBP</v>
      </c>
      <c r="D174" s="3">
        <v>0.172456</v>
      </c>
    </row>
    <row r="175" spans="1:4" ht="12.6">
      <c r="A175" s="2" t="s">
        <v>40</v>
      </c>
      <c r="B175" s="2" t="s">
        <v>11</v>
      </c>
      <c r="C175" s="17" t="str">
        <f t="shared" si="2"/>
        <v>RON-USD</v>
      </c>
      <c r="D175" s="3">
        <v>0.218582</v>
      </c>
    </row>
    <row r="176" spans="1:4" ht="12.6">
      <c r="A176" s="2" t="s">
        <v>41</v>
      </c>
      <c r="B176" s="2" t="s">
        <v>8</v>
      </c>
      <c r="C176" s="17" t="str">
        <f t="shared" si="2"/>
        <v>RUB-AUD</v>
      </c>
      <c r="D176" s="3">
        <v>1.7399999999999999E-2</v>
      </c>
    </row>
    <row r="177" spans="1:4" ht="12.6">
      <c r="A177" s="2" t="s">
        <v>41</v>
      </c>
      <c r="B177" s="2" t="s">
        <v>10</v>
      </c>
      <c r="C177" s="17" t="str">
        <f t="shared" si="2"/>
        <v>RUB-GBP</v>
      </c>
      <c r="D177" s="3">
        <v>9.4000000000000004E-3</v>
      </c>
    </row>
    <row r="178" spans="1:4" ht="12.6">
      <c r="A178" s="2" t="s">
        <v>41</v>
      </c>
      <c r="B178" s="2" t="s">
        <v>11</v>
      </c>
      <c r="C178" s="17" t="str">
        <f t="shared" si="2"/>
        <v>RUB-USD</v>
      </c>
      <c r="D178" s="3">
        <v>1.18765E-2</v>
      </c>
    </row>
    <row r="179" spans="1:4" ht="12.6">
      <c r="A179" s="2" t="s">
        <v>43</v>
      </c>
      <c r="B179" s="2" t="s">
        <v>8</v>
      </c>
      <c r="C179" s="17" t="str">
        <f t="shared" si="2"/>
        <v>SEK-AUD</v>
      </c>
      <c r="D179" s="3">
        <v>0.13767699999999999</v>
      </c>
    </row>
    <row r="180" spans="1:4" ht="12.6">
      <c r="A180" s="2" t="s">
        <v>43</v>
      </c>
      <c r="B180" s="2" t="s">
        <v>9</v>
      </c>
      <c r="C180" s="17" t="str">
        <f t="shared" si="2"/>
        <v>SEK-EUR</v>
      </c>
      <c r="D180" s="3">
        <v>9.7809999999999994E-2</v>
      </c>
    </row>
    <row r="181" spans="1:4" ht="12.6">
      <c r="A181" s="2" t="s">
        <v>43</v>
      </c>
      <c r="B181" s="2" t="s">
        <v>10</v>
      </c>
      <c r="C181" s="17" t="str">
        <f t="shared" si="2"/>
        <v>SEK-GBP</v>
      </c>
      <c r="D181" s="3">
        <v>7.3999999999999996E-2</v>
      </c>
    </row>
    <row r="182" spans="1:4" ht="12.6">
      <c r="A182" s="2" t="s">
        <v>43</v>
      </c>
      <c r="B182" s="2" t="s">
        <v>11</v>
      </c>
      <c r="C182" s="17" t="str">
        <f t="shared" si="2"/>
        <v>SEK-USD</v>
      </c>
      <c r="D182" s="3">
        <v>9.3799999999999994E-2</v>
      </c>
    </row>
    <row r="183" spans="1:4" ht="12.6">
      <c r="A183" s="2" t="s">
        <v>44</v>
      </c>
      <c r="B183" s="2" t="s">
        <v>8</v>
      </c>
      <c r="C183" s="17" t="str">
        <f t="shared" si="2"/>
        <v>SGD-AUD</v>
      </c>
      <c r="D183" s="3">
        <v>1.09524</v>
      </c>
    </row>
    <row r="184" spans="1:4" ht="12.6">
      <c r="A184" s="2" t="s">
        <v>44</v>
      </c>
      <c r="B184" s="2" t="s">
        <v>10</v>
      </c>
      <c r="C184" s="17" t="str">
        <f t="shared" si="2"/>
        <v>SGD-GBP</v>
      </c>
      <c r="D184" s="3">
        <v>0.58862000000000003</v>
      </c>
    </row>
    <row r="185" spans="1:4" ht="12.6">
      <c r="A185" s="2" t="s">
        <v>44</v>
      </c>
      <c r="B185" s="2" t="s">
        <v>28</v>
      </c>
      <c r="C185" s="17" t="str">
        <f t="shared" si="2"/>
        <v>SGD-INR</v>
      </c>
      <c r="D185" s="3">
        <v>61.23</v>
      </c>
    </row>
    <row r="186" spans="1:4" ht="12.6">
      <c r="A186" s="2" t="s">
        <v>44</v>
      </c>
      <c r="B186" s="2" t="s">
        <v>11</v>
      </c>
      <c r="C186" s="17" t="str">
        <f t="shared" si="2"/>
        <v>SGD-USD</v>
      </c>
      <c r="D186" s="3">
        <v>0.74658999999999998</v>
      </c>
    </row>
    <row r="187" spans="1:4" ht="12.6">
      <c r="A187" s="2" t="s">
        <v>45</v>
      </c>
      <c r="B187" s="2" t="s">
        <v>8</v>
      </c>
      <c r="C187" s="17" t="str">
        <f t="shared" si="2"/>
        <v>THB-AUD</v>
      </c>
      <c r="D187" s="3">
        <v>4.2387000000000001E-2</v>
      </c>
    </row>
    <row r="188" spans="1:4" ht="12.6">
      <c r="A188" s="2" t="s">
        <v>45</v>
      </c>
      <c r="B188" s="2" t="s">
        <v>10</v>
      </c>
      <c r="C188" s="17" t="str">
        <f t="shared" si="2"/>
        <v>THB-GBP</v>
      </c>
      <c r="D188" s="3">
        <v>2.2779000000000001E-2</v>
      </c>
    </row>
    <row r="189" spans="1:4" ht="12.6">
      <c r="A189" s="2" t="s">
        <v>45</v>
      </c>
      <c r="B189" s="2" t="s">
        <v>11</v>
      </c>
      <c r="C189" s="17" t="str">
        <f t="shared" si="2"/>
        <v>THB-USD</v>
      </c>
      <c r="D189" s="3">
        <v>2.8889999999999999E-2</v>
      </c>
    </row>
    <row r="190" spans="1:4" ht="12.6">
      <c r="A190" s="2" t="s">
        <v>46</v>
      </c>
      <c r="B190" s="2" t="s">
        <v>8</v>
      </c>
      <c r="C190" s="17" t="str">
        <f t="shared" si="2"/>
        <v>TRY-AUD</v>
      </c>
      <c r="D190" s="3">
        <v>6.2170000000000003E-2</v>
      </c>
    </row>
    <row r="191" spans="1:4" ht="12.6">
      <c r="A191" s="2" t="s">
        <v>46</v>
      </c>
      <c r="B191" s="2" t="s">
        <v>10</v>
      </c>
      <c r="C191" s="17" t="str">
        <f t="shared" si="2"/>
        <v>TRY-GBP</v>
      </c>
      <c r="D191" s="3">
        <v>3.3410000000000002E-2</v>
      </c>
    </row>
    <row r="192" spans="1:4" ht="12.6">
      <c r="A192" s="2" t="s">
        <v>46</v>
      </c>
      <c r="B192" s="2" t="s">
        <v>11</v>
      </c>
      <c r="C192" s="17" t="str">
        <f t="shared" si="2"/>
        <v>TRY-USD</v>
      </c>
      <c r="D192" s="3">
        <v>4.24E-2</v>
      </c>
    </row>
    <row r="193" spans="1:4" ht="12.6">
      <c r="A193" s="2" t="s">
        <v>47</v>
      </c>
      <c r="B193" s="2" t="s">
        <v>8</v>
      </c>
      <c r="C193" s="17" t="str">
        <f t="shared" si="2"/>
        <v>TWD-AUD</v>
      </c>
      <c r="D193" s="3">
        <v>4.7759999999999997E-2</v>
      </c>
    </row>
    <row r="194" spans="1:4" ht="12.6">
      <c r="A194" s="2" t="s">
        <v>47</v>
      </c>
      <c r="B194" s="2" t="s">
        <v>10</v>
      </c>
      <c r="C194" s="17" t="str">
        <f t="shared" si="2"/>
        <v>TWD-GBP</v>
      </c>
      <c r="D194" s="3">
        <v>2.5669999999999998E-2</v>
      </c>
    </row>
    <row r="195" spans="1:4" ht="12.6">
      <c r="A195" s="2" t="s">
        <v>47</v>
      </c>
      <c r="B195" s="2" t="s">
        <v>11</v>
      </c>
      <c r="C195" s="17" t="str">
        <f t="shared" ref="C195:C258" si="3">_xlfn.CONCAT($A195,"-",$B195)</f>
        <v>TWD-USD</v>
      </c>
      <c r="D195" s="3">
        <v>3.2559999999999999E-2</v>
      </c>
    </row>
    <row r="196" spans="1:4" ht="12.6">
      <c r="A196" s="2" t="s">
        <v>52</v>
      </c>
      <c r="B196" s="2" t="s">
        <v>10</v>
      </c>
      <c r="C196" s="17" t="str">
        <f t="shared" si="3"/>
        <v>UAH-GBP</v>
      </c>
      <c r="D196" s="3">
        <v>2.1432400000000001E-2</v>
      </c>
    </row>
    <row r="197" spans="1:4" ht="12.6">
      <c r="A197" s="2" t="s">
        <v>52</v>
      </c>
      <c r="B197" s="2" t="s">
        <v>11</v>
      </c>
      <c r="C197" s="17" t="str">
        <f t="shared" si="3"/>
        <v>UAH-USD</v>
      </c>
      <c r="D197" s="3">
        <v>2.7078999999999999E-2</v>
      </c>
    </row>
    <row r="198" spans="1:4" ht="12.6">
      <c r="A198" s="2" t="s">
        <v>11</v>
      </c>
      <c r="B198" s="2" t="s">
        <v>12</v>
      </c>
      <c r="C198" s="17" t="str">
        <f t="shared" si="3"/>
        <v>USD-ARS</v>
      </c>
      <c r="D198" s="3">
        <v>247.13300000000001</v>
      </c>
    </row>
    <row r="199" spans="1:4" ht="12.6">
      <c r="A199" s="2" t="s">
        <v>11</v>
      </c>
      <c r="B199" s="2" t="s">
        <v>8</v>
      </c>
      <c r="C199" s="17" t="str">
        <f t="shared" si="3"/>
        <v>USD-AUD</v>
      </c>
      <c r="D199" s="3">
        <v>1.472786586</v>
      </c>
    </row>
    <row r="200" spans="1:4" ht="12.6">
      <c r="A200" s="2" t="s">
        <v>11</v>
      </c>
      <c r="B200" s="2" t="s">
        <v>13</v>
      </c>
      <c r="C200" s="17" t="str">
        <f t="shared" si="3"/>
        <v>USD-BDT</v>
      </c>
      <c r="D200" s="3">
        <v>107</v>
      </c>
    </row>
    <row r="201" spans="1:4" ht="12.6">
      <c r="A201" s="2" t="s">
        <v>11</v>
      </c>
      <c r="B201" s="2" t="s">
        <v>15</v>
      </c>
      <c r="C201" s="17" t="str">
        <f t="shared" si="3"/>
        <v>USD-BRL</v>
      </c>
      <c r="D201" s="3">
        <v>4.8490000000000002</v>
      </c>
    </row>
    <row r="202" spans="1:4" ht="12.6">
      <c r="A202" s="2" t="s">
        <v>11</v>
      </c>
      <c r="B202" s="2" t="s">
        <v>16</v>
      </c>
      <c r="C202" s="17" t="str">
        <f t="shared" si="3"/>
        <v>USD-CAD</v>
      </c>
      <c r="D202" s="3">
        <v>1.32887</v>
      </c>
    </row>
    <row r="203" spans="1:4" ht="12.6">
      <c r="A203" s="2" t="s">
        <v>11</v>
      </c>
      <c r="B203" s="2" t="s">
        <v>17</v>
      </c>
      <c r="C203" s="17" t="str">
        <f t="shared" si="3"/>
        <v>USD-CHF</v>
      </c>
      <c r="D203" s="3">
        <v>0.90283999999999998</v>
      </c>
    </row>
    <row r="204" spans="1:4" ht="12.6">
      <c r="A204" s="2" t="s">
        <v>11</v>
      </c>
      <c r="B204" s="2" t="s">
        <v>18</v>
      </c>
      <c r="C204" s="17" t="str">
        <f t="shared" si="3"/>
        <v>USD-CLP</v>
      </c>
      <c r="D204" s="3">
        <v>799</v>
      </c>
    </row>
    <row r="205" spans="1:4" ht="12.6">
      <c r="A205" s="2" t="s">
        <v>11</v>
      </c>
      <c r="B205" s="2" t="s">
        <v>19</v>
      </c>
      <c r="C205" s="17" t="str">
        <f t="shared" si="3"/>
        <v>USD-CNY</v>
      </c>
      <c r="D205" s="3">
        <v>7.15855</v>
      </c>
    </row>
    <row r="206" spans="1:4" ht="12.6">
      <c r="A206" s="2" t="s">
        <v>11</v>
      </c>
      <c r="B206" s="2" t="s">
        <v>20</v>
      </c>
      <c r="C206" s="17" t="str">
        <f t="shared" si="3"/>
        <v>USD-CZK</v>
      </c>
      <c r="D206" s="3">
        <v>22.060048999999999</v>
      </c>
    </row>
    <row r="207" spans="1:4" ht="12.6">
      <c r="A207" s="2" t="s">
        <v>11</v>
      </c>
      <c r="B207" s="2" t="s">
        <v>21</v>
      </c>
      <c r="C207" s="17" t="str">
        <f t="shared" si="3"/>
        <v>USD-DKK</v>
      </c>
      <c r="D207" s="3">
        <v>6.8974004999999998</v>
      </c>
    </row>
    <row r="208" spans="1:4" ht="12.6">
      <c r="A208" s="2" t="s">
        <v>11</v>
      </c>
      <c r="B208" s="2" t="s">
        <v>22</v>
      </c>
      <c r="C208" s="17" t="str">
        <f t="shared" si="3"/>
        <v>USD-EGP</v>
      </c>
      <c r="D208" s="3">
        <v>30.95</v>
      </c>
    </row>
    <row r="209" spans="1:4" ht="12.6">
      <c r="A209" s="2" t="s">
        <v>11</v>
      </c>
      <c r="B209" s="2" t="s">
        <v>9</v>
      </c>
      <c r="C209" s="17" t="str">
        <f t="shared" si="3"/>
        <v>USD-EUR</v>
      </c>
      <c r="D209" s="3">
        <v>0.925531718</v>
      </c>
    </row>
    <row r="210" spans="1:4" ht="12.6">
      <c r="A210" s="2" t="s">
        <v>11</v>
      </c>
      <c r="B210" s="2" t="s">
        <v>10</v>
      </c>
      <c r="C210" s="17" t="str">
        <f t="shared" si="3"/>
        <v>USD-GBP</v>
      </c>
      <c r="D210" s="3">
        <v>0.79073886599999998</v>
      </c>
    </row>
    <row r="211" spans="1:4" ht="12.6">
      <c r="A211" s="2" t="s">
        <v>11</v>
      </c>
      <c r="B211" s="2" t="s">
        <v>23</v>
      </c>
      <c r="C211" s="17" t="str">
        <f t="shared" si="3"/>
        <v>USD-GTQ</v>
      </c>
      <c r="D211" s="3">
        <v>7.83169</v>
      </c>
    </row>
    <row r="212" spans="1:4" ht="12.6">
      <c r="A212" s="2" t="s">
        <v>11</v>
      </c>
      <c r="B212" s="2" t="s">
        <v>24</v>
      </c>
      <c r="C212" s="17" t="str">
        <f t="shared" si="3"/>
        <v>USD-HKD</v>
      </c>
      <c r="D212" s="3">
        <v>7.8305699999999998</v>
      </c>
    </row>
    <row r="213" spans="1:4" ht="12.6">
      <c r="A213" s="2" t="s">
        <v>11</v>
      </c>
      <c r="B213" s="2" t="s">
        <v>25</v>
      </c>
      <c r="C213" s="17" t="str">
        <f t="shared" si="3"/>
        <v>USD-HRK</v>
      </c>
      <c r="D213" s="3">
        <v>6.9615999999999998</v>
      </c>
    </row>
    <row r="214" spans="1:4" ht="12.6">
      <c r="A214" s="2" t="s">
        <v>11</v>
      </c>
      <c r="B214" s="2" t="s">
        <v>26</v>
      </c>
      <c r="C214" s="17" t="str">
        <f t="shared" si="3"/>
        <v>USD-IDR</v>
      </c>
      <c r="D214" s="3">
        <v>14910</v>
      </c>
    </row>
    <row r="215" spans="1:4" ht="12.6">
      <c r="A215" s="2" t="s">
        <v>11</v>
      </c>
      <c r="B215" s="2" t="s">
        <v>27</v>
      </c>
      <c r="C215" s="17" t="str">
        <f t="shared" si="3"/>
        <v>USD-ILS</v>
      </c>
      <c r="D215" s="3">
        <v>3.5912999999999999</v>
      </c>
    </row>
    <row r="216" spans="1:4" ht="12.6">
      <c r="A216" s="2" t="s">
        <v>11</v>
      </c>
      <c r="B216" s="2" t="s">
        <v>28</v>
      </c>
      <c r="C216" s="17" t="str">
        <f t="shared" si="3"/>
        <v>USD-INR</v>
      </c>
      <c r="D216" s="3">
        <v>82.112499999999997</v>
      </c>
    </row>
    <row r="217" spans="1:4" ht="12.6">
      <c r="A217" s="2" t="s">
        <v>11</v>
      </c>
      <c r="B217" s="2" t="s">
        <v>29</v>
      </c>
      <c r="C217" s="17" t="str">
        <f t="shared" si="3"/>
        <v>USD-JPY</v>
      </c>
      <c r="D217" s="3">
        <v>139.881</v>
      </c>
    </row>
    <row r="218" spans="1:4" ht="12.6">
      <c r="A218" s="2" t="s">
        <v>11</v>
      </c>
      <c r="B218" s="2" t="s">
        <v>30</v>
      </c>
      <c r="C218" s="17" t="str">
        <f t="shared" si="3"/>
        <v>USD-KES</v>
      </c>
      <c r="D218" s="3">
        <v>139.6</v>
      </c>
    </row>
    <row r="219" spans="1:4" ht="12.6">
      <c r="A219" s="2" t="s">
        <v>11</v>
      </c>
      <c r="B219" s="2" t="s">
        <v>31</v>
      </c>
      <c r="C219" s="17" t="str">
        <f t="shared" si="3"/>
        <v>USD-KRW</v>
      </c>
      <c r="D219" s="3">
        <v>1275</v>
      </c>
    </row>
    <row r="220" spans="1:4" ht="12.6">
      <c r="A220" s="2" t="s">
        <v>11</v>
      </c>
      <c r="B220" s="2" t="s">
        <v>50</v>
      </c>
      <c r="C220" s="17" t="str">
        <f t="shared" si="3"/>
        <v>USD-MOP</v>
      </c>
      <c r="D220" s="3">
        <v>8.0731999999999999</v>
      </c>
    </row>
    <row r="221" spans="1:4" ht="12.6">
      <c r="A221" s="2" t="s">
        <v>11</v>
      </c>
      <c r="B221" s="2" t="s">
        <v>33</v>
      </c>
      <c r="C221" s="17" t="str">
        <f t="shared" si="3"/>
        <v>USD-MXN</v>
      </c>
      <c r="D221" s="3">
        <v>17.180399999999999</v>
      </c>
    </row>
    <row r="222" spans="1:4" ht="12.6">
      <c r="A222" s="2" t="s">
        <v>11</v>
      </c>
      <c r="B222" s="2" t="s">
        <v>35</v>
      </c>
      <c r="C222" s="17" t="str">
        <f t="shared" si="3"/>
        <v>USD-NOK</v>
      </c>
      <c r="D222" s="3">
        <v>10.618811000000001</v>
      </c>
    </row>
    <row r="223" spans="1:4" ht="12.6">
      <c r="A223" s="2" t="s">
        <v>11</v>
      </c>
      <c r="B223" s="2" t="s">
        <v>36</v>
      </c>
      <c r="C223" s="17" t="str">
        <f t="shared" si="3"/>
        <v>USD-NZD</v>
      </c>
      <c r="D223" s="3">
        <v>1.6191709839999999</v>
      </c>
    </row>
    <row r="224" spans="1:4" ht="12.6">
      <c r="A224" s="2" t="s">
        <v>11</v>
      </c>
      <c r="B224" s="2" t="s">
        <v>51</v>
      </c>
      <c r="C224" s="17" t="str">
        <f t="shared" si="3"/>
        <v>USD-PEN</v>
      </c>
      <c r="D224" s="3">
        <v>3.6547999999999998</v>
      </c>
    </row>
    <row r="225" spans="1:4" ht="12.6">
      <c r="A225" s="2" t="s">
        <v>11</v>
      </c>
      <c r="B225" s="2" t="s">
        <v>37</v>
      </c>
      <c r="C225" s="17" t="str">
        <f t="shared" si="3"/>
        <v>USD-PHP</v>
      </c>
      <c r="D225" s="3">
        <v>55.924999999999997</v>
      </c>
    </row>
    <row r="226" spans="1:4" ht="12.6">
      <c r="A226" s="2" t="s">
        <v>11</v>
      </c>
      <c r="B226" s="2" t="s">
        <v>38</v>
      </c>
      <c r="C226" s="17" t="str">
        <f t="shared" si="3"/>
        <v>USD-PLN</v>
      </c>
      <c r="D226" s="3">
        <v>4.1272235000000004</v>
      </c>
    </row>
    <row r="227" spans="1:4" ht="12.6">
      <c r="A227" s="2" t="s">
        <v>11</v>
      </c>
      <c r="B227" s="2" t="s">
        <v>40</v>
      </c>
      <c r="C227" s="17" t="str">
        <f t="shared" si="3"/>
        <v>USD-RON</v>
      </c>
      <c r="D227" s="3">
        <v>4.5694999999999997</v>
      </c>
    </row>
    <row r="228" spans="1:4" ht="12.6">
      <c r="A228" s="2" t="s">
        <v>11</v>
      </c>
      <c r="B228" s="2" t="s">
        <v>41</v>
      </c>
      <c r="C228" s="17" t="str">
        <f t="shared" si="3"/>
        <v>USD-RUB</v>
      </c>
      <c r="D228" s="3">
        <v>84.275000000000006</v>
      </c>
    </row>
    <row r="229" spans="1:4" ht="12.6">
      <c r="A229" s="2" t="s">
        <v>11</v>
      </c>
      <c r="B229" s="2" t="s">
        <v>43</v>
      </c>
      <c r="C229" s="17" t="str">
        <f t="shared" si="3"/>
        <v>USD-SEK</v>
      </c>
      <c r="D229" s="3">
        <v>10.655200000000001</v>
      </c>
    </row>
    <row r="230" spans="1:4" ht="12.6">
      <c r="A230" s="2" t="s">
        <v>11</v>
      </c>
      <c r="B230" s="2" t="s">
        <v>44</v>
      </c>
      <c r="C230" s="17" t="str">
        <f t="shared" si="3"/>
        <v>USD-SGD</v>
      </c>
      <c r="D230" s="3">
        <v>1.3415999999999999</v>
      </c>
    </row>
    <row r="231" spans="1:4" ht="12.6">
      <c r="A231" s="2" t="s">
        <v>11</v>
      </c>
      <c r="B231" s="2" t="s">
        <v>45</v>
      </c>
      <c r="C231" s="17" t="str">
        <f t="shared" si="3"/>
        <v>USD-THB</v>
      </c>
      <c r="D231" s="3">
        <v>34.61</v>
      </c>
    </row>
    <row r="232" spans="1:4" ht="12.6">
      <c r="A232" s="2" t="s">
        <v>11</v>
      </c>
      <c r="B232" s="2" t="s">
        <v>46</v>
      </c>
      <c r="C232" s="17" t="str">
        <f t="shared" si="3"/>
        <v>USD-TRY</v>
      </c>
      <c r="D232" s="3">
        <v>23.591899999999999</v>
      </c>
    </row>
    <row r="233" spans="1:4" ht="12.6">
      <c r="A233" s="2" t="s">
        <v>11</v>
      </c>
      <c r="B233" s="2" t="s">
        <v>47</v>
      </c>
      <c r="C233" s="17" t="str">
        <f t="shared" si="3"/>
        <v>USD-TWD</v>
      </c>
      <c r="D233" s="3">
        <v>30.716000000000001</v>
      </c>
    </row>
    <row r="234" spans="1:4" ht="12.6">
      <c r="A234" s="2" t="s">
        <v>11</v>
      </c>
      <c r="B234" s="2" t="s">
        <v>52</v>
      </c>
      <c r="C234" s="17" t="str">
        <f t="shared" si="3"/>
        <v>USD-UAH</v>
      </c>
      <c r="D234" s="3">
        <v>36.929000000000002</v>
      </c>
    </row>
    <row r="235" spans="1:4" ht="12.6">
      <c r="A235" s="2" t="s">
        <v>11</v>
      </c>
      <c r="B235" s="2" t="s">
        <v>48</v>
      </c>
      <c r="C235" s="17" t="str">
        <f t="shared" si="3"/>
        <v>USD-VND</v>
      </c>
      <c r="D235" s="3">
        <v>23506</v>
      </c>
    </row>
    <row r="236" spans="1:4" ht="12.6">
      <c r="A236" s="2" t="s">
        <v>11</v>
      </c>
      <c r="B236" s="2" t="s">
        <v>49</v>
      </c>
      <c r="C236" s="17" t="str">
        <f t="shared" si="3"/>
        <v>USD-ZAR</v>
      </c>
      <c r="D236" s="3">
        <v>18.258299999999998</v>
      </c>
    </row>
    <row r="237" spans="1:4" ht="12.6">
      <c r="A237" s="2" t="s">
        <v>48</v>
      </c>
      <c r="B237" s="2" t="s">
        <v>57</v>
      </c>
      <c r="C237" s="17" t="str">
        <f t="shared" si="3"/>
        <v>VND-AUS</v>
      </c>
      <c r="D237" s="3">
        <v>6.2000000000000003E-5</v>
      </c>
    </row>
    <row r="238" spans="1:4" ht="12.6">
      <c r="A238" s="2" t="s">
        <v>48</v>
      </c>
      <c r="B238" s="2" t="s">
        <v>10</v>
      </c>
      <c r="C238" s="17" t="str">
        <f t="shared" si="3"/>
        <v>VND-GBP</v>
      </c>
      <c r="D238" s="3">
        <v>3.4E-5</v>
      </c>
    </row>
    <row r="239" spans="1:4" ht="12.6">
      <c r="A239" s="2" t="s">
        <v>48</v>
      </c>
      <c r="B239" s="2" t="s">
        <v>11</v>
      </c>
      <c r="C239" s="17" t="str">
        <f t="shared" si="3"/>
        <v>VND-USD</v>
      </c>
      <c r="D239" s="3">
        <v>4.3000000000000002E-5</v>
      </c>
    </row>
    <row r="240" spans="1:4" ht="12.6">
      <c r="A240" s="2" t="s">
        <v>49</v>
      </c>
      <c r="B240" s="2" t="s">
        <v>8</v>
      </c>
      <c r="C240" s="17" t="str">
        <f t="shared" si="3"/>
        <v>ZAR-AUD</v>
      </c>
      <c r="D240" s="3">
        <v>8.0338999999999994E-2</v>
      </c>
    </row>
    <row r="241" spans="1:4" ht="12.6">
      <c r="A241" s="2" t="s">
        <v>49</v>
      </c>
      <c r="B241" s="2" t="s">
        <v>16</v>
      </c>
      <c r="C241" s="17" t="str">
        <f t="shared" si="3"/>
        <v>ZAR-CAD</v>
      </c>
      <c r="D241" s="3">
        <v>7.2767999999999999E-2</v>
      </c>
    </row>
    <row r="242" spans="1:4" ht="12.6">
      <c r="A242" s="2" t="s">
        <v>49</v>
      </c>
      <c r="B242" s="2" t="s">
        <v>9</v>
      </c>
      <c r="C242" s="17" t="str">
        <f t="shared" si="3"/>
        <v>ZAR-EUR</v>
      </c>
      <c r="D242" s="3">
        <v>5.0491099999999997E-2</v>
      </c>
    </row>
    <row r="243" spans="1:4" ht="12.6">
      <c r="A243" s="2" t="s">
        <v>49</v>
      </c>
      <c r="B243" s="2" t="s">
        <v>10</v>
      </c>
      <c r="C243" s="17" t="str">
        <f t="shared" si="3"/>
        <v>ZAR-GBP</v>
      </c>
      <c r="D243" s="3">
        <v>4.3177100000000003E-2</v>
      </c>
    </row>
    <row r="244" spans="1:4" ht="12.6">
      <c r="A244" s="2" t="s">
        <v>49</v>
      </c>
      <c r="B244" s="2" t="s">
        <v>36</v>
      </c>
      <c r="C244" s="17" t="str">
        <f t="shared" si="3"/>
        <v>ZAR-NZD</v>
      </c>
      <c r="D244" s="3">
        <v>8.8202000000000003E-2</v>
      </c>
    </row>
    <row r="245" spans="1:4" ht="12.6">
      <c r="A245" s="2" t="s">
        <v>49</v>
      </c>
      <c r="B245" s="2" t="s">
        <v>11</v>
      </c>
      <c r="C245" s="17" t="str">
        <f t="shared" si="3"/>
        <v>ZAR-USD</v>
      </c>
      <c r="D245" s="3">
        <v>5.4800000000000001E-2</v>
      </c>
    </row>
    <row r="246" spans="1:4" ht="12.6">
      <c r="A246" s="6" t="s">
        <v>9</v>
      </c>
      <c r="B246" s="6" t="s">
        <v>12</v>
      </c>
      <c r="C246" s="17" t="str">
        <f t="shared" si="3"/>
        <v>EUR-ARS</v>
      </c>
      <c r="D246" s="7">
        <v>283.30099999999999</v>
      </c>
    </row>
    <row r="247" spans="1:4" ht="12.6">
      <c r="A247" s="6" t="s">
        <v>9</v>
      </c>
      <c r="B247" s="6" t="s">
        <v>13</v>
      </c>
      <c r="C247" s="17" t="str">
        <f t="shared" si="3"/>
        <v>EUR-BDT</v>
      </c>
      <c r="D247" s="7">
        <v>118.194</v>
      </c>
    </row>
    <row r="248" spans="1:4" ht="12.6">
      <c r="A248" s="6" t="s">
        <v>9</v>
      </c>
      <c r="B248" s="6" t="s">
        <v>14</v>
      </c>
      <c r="C248" s="17" t="str">
        <f t="shared" si="3"/>
        <v>EUR-BGN</v>
      </c>
      <c r="D248" s="7">
        <v>1.9558</v>
      </c>
    </row>
    <row r="249" spans="1:4" ht="12.6">
      <c r="A249" s="6" t="s">
        <v>9</v>
      </c>
      <c r="B249" s="6" t="s">
        <v>15</v>
      </c>
      <c r="C249" s="17" t="str">
        <f t="shared" si="3"/>
        <v>EUR-BRL</v>
      </c>
      <c r="D249" s="7">
        <v>5.3564999999999996</v>
      </c>
    </row>
    <row r="250" spans="1:4" ht="12.6">
      <c r="A250" s="6" t="s">
        <v>9</v>
      </c>
      <c r="B250" s="6" t="s">
        <v>16</v>
      </c>
      <c r="C250" s="17" t="str">
        <f t="shared" si="3"/>
        <v>EUR-CAD</v>
      </c>
      <c r="D250" s="7">
        <v>1.4561999999999999</v>
      </c>
    </row>
    <row r="251" spans="1:4" ht="12.6">
      <c r="A251" s="6" t="s">
        <v>9</v>
      </c>
      <c r="B251" s="6" t="s">
        <v>18</v>
      </c>
      <c r="C251" s="17" t="str">
        <f t="shared" si="3"/>
        <v>EUR-CLP</v>
      </c>
      <c r="D251" s="7">
        <v>874</v>
      </c>
    </row>
    <row r="252" spans="1:4" ht="12.6">
      <c r="A252" s="6" t="s">
        <v>9</v>
      </c>
      <c r="B252" s="6" t="s">
        <v>19</v>
      </c>
      <c r="C252" s="17" t="str">
        <f t="shared" si="3"/>
        <v>EUR-CNY</v>
      </c>
      <c r="D252" s="7">
        <v>7.8811999999999998</v>
      </c>
    </row>
    <row r="253" spans="1:4" ht="12.6">
      <c r="A253" s="6" t="s">
        <v>9</v>
      </c>
      <c r="B253" s="6" t="s">
        <v>20</v>
      </c>
      <c r="C253" s="17" t="str">
        <f t="shared" si="3"/>
        <v>EUR-CZK</v>
      </c>
      <c r="D253" s="7">
        <v>23.931999999999999</v>
      </c>
    </row>
    <row r="254" spans="1:4" ht="12.6">
      <c r="A254" s="6" t="s">
        <v>9</v>
      </c>
      <c r="B254" s="6" t="s">
        <v>22</v>
      </c>
      <c r="C254" s="17" t="str">
        <f t="shared" si="3"/>
        <v>EUR-EGP</v>
      </c>
      <c r="D254" s="7">
        <v>33.658099999999997</v>
      </c>
    </row>
    <row r="255" spans="1:4" ht="12.6">
      <c r="A255" s="6" t="s">
        <v>9</v>
      </c>
      <c r="B255" s="6" t="s">
        <v>23</v>
      </c>
      <c r="C255" s="17" t="str">
        <f t="shared" si="3"/>
        <v>EUR-GTQ</v>
      </c>
      <c r="D255" s="7">
        <v>8.5258699999999994</v>
      </c>
    </row>
    <row r="256" spans="1:4" ht="12.6">
      <c r="A256" s="6" t="s">
        <v>9</v>
      </c>
      <c r="B256" s="6" t="s">
        <v>25</v>
      </c>
      <c r="C256" s="17" t="str">
        <f t="shared" si="3"/>
        <v>EUR-HRK</v>
      </c>
      <c r="D256" s="7">
        <v>7.5365000000000002</v>
      </c>
    </row>
    <row r="257" spans="1:4" ht="12.6">
      <c r="A257" s="6" t="s">
        <v>9</v>
      </c>
      <c r="B257" s="6" t="s">
        <v>26</v>
      </c>
      <c r="C257" s="17" t="str">
        <f t="shared" si="3"/>
        <v>EUR-IDR</v>
      </c>
      <c r="D257" s="7">
        <v>16473.3</v>
      </c>
    </row>
    <row r="258" spans="1:4" ht="12.6">
      <c r="A258" s="6" t="s">
        <v>9</v>
      </c>
      <c r="B258" s="6" t="s">
        <v>27</v>
      </c>
      <c r="C258" s="17" t="str">
        <f t="shared" si="3"/>
        <v>EUR-ILS</v>
      </c>
      <c r="D258" s="7">
        <v>4.0484</v>
      </c>
    </row>
    <row r="259" spans="1:4" ht="12.6">
      <c r="A259" s="6" t="s">
        <v>9</v>
      </c>
      <c r="B259" s="6" t="s">
        <v>28</v>
      </c>
      <c r="C259" s="17" t="str">
        <f t="shared" ref="C259:C322" si="4">_xlfn.CONCAT($A259,"-",$B259)</f>
        <v>EUR-INR</v>
      </c>
      <c r="D259" s="7">
        <v>90.13</v>
      </c>
    </row>
    <row r="260" spans="1:4" ht="12.6">
      <c r="A260" s="6" t="s">
        <v>9</v>
      </c>
      <c r="B260" s="6" t="s">
        <v>29</v>
      </c>
      <c r="C260" s="17" t="str">
        <f t="shared" si="4"/>
        <v>EUR-JPY</v>
      </c>
      <c r="D260" s="7">
        <v>156</v>
      </c>
    </row>
    <row r="261" spans="1:4" ht="12.6">
      <c r="A261" s="6" t="s">
        <v>9</v>
      </c>
      <c r="B261" s="6" t="s">
        <v>30</v>
      </c>
      <c r="C261" s="17" t="str">
        <f t="shared" si="4"/>
        <v>EUR-KES</v>
      </c>
      <c r="D261" s="7">
        <v>153.4768</v>
      </c>
    </row>
    <row r="262" spans="1:4" ht="12.6">
      <c r="A262" s="6" t="s">
        <v>9</v>
      </c>
      <c r="B262" s="6" t="s">
        <v>31</v>
      </c>
      <c r="C262" s="17" t="str">
        <f t="shared" si="4"/>
        <v>EUR-KRW</v>
      </c>
      <c r="D262" s="7">
        <v>1423</v>
      </c>
    </row>
    <row r="263" spans="1:4" ht="12.6">
      <c r="A263" s="6" t="s">
        <v>9</v>
      </c>
      <c r="B263" s="6" t="s">
        <v>32</v>
      </c>
      <c r="C263" s="17" t="str">
        <f t="shared" si="4"/>
        <v>EUR-MKD</v>
      </c>
      <c r="D263" s="7">
        <v>61.585099999999997</v>
      </c>
    </row>
    <row r="264" spans="1:4" ht="12.6">
      <c r="A264" s="6" t="s">
        <v>9</v>
      </c>
      <c r="B264" s="6" t="s">
        <v>50</v>
      </c>
      <c r="C264" s="17" t="str">
        <f t="shared" si="4"/>
        <v>EUR-MOP</v>
      </c>
      <c r="D264" s="7">
        <v>8.7897999999999996</v>
      </c>
    </row>
    <row r="265" spans="1:4" ht="12.6">
      <c r="A265" s="6" t="s">
        <v>9</v>
      </c>
      <c r="B265" s="6" t="s">
        <v>33</v>
      </c>
      <c r="C265" s="17" t="str">
        <f t="shared" si="4"/>
        <v>EUR-MXN</v>
      </c>
      <c r="D265" s="7">
        <v>18.845400000000001</v>
      </c>
    </row>
    <row r="266" spans="1:4" ht="12.6">
      <c r="A266" s="6" t="s">
        <v>9</v>
      </c>
      <c r="B266" s="6" t="s">
        <v>34</v>
      </c>
      <c r="C266" s="17" t="str">
        <f t="shared" si="4"/>
        <v>EUR-MYR</v>
      </c>
      <c r="D266" s="7" t="s">
        <v>58</v>
      </c>
    </row>
    <row r="267" spans="1:4" ht="12.6">
      <c r="A267" s="6" t="s">
        <v>9</v>
      </c>
      <c r="B267" s="6" t="s">
        <v>35</v>
      </c>
      <c r="C267" s="17" t="str">
        <f t="shared" si="4"/>
        <v>EUR-NOK</v>
      </c>
      <c r="D267" s="7">
        <v>11.7094</v>
      </c>
    </row>
    <row r="268" spans="1:4" ht="12.6">
      <c r="A268" s="6" t="s">
        <v>9</v>
      </c>
      <c r="B268" s="6" t="s">
        <v>36</v>
      </c>
      <c r="C268" s="17" t="str">
        <f t="shared" si="4"/>
        <v>EUR-NZD</v>
      </c>
      <c r="D268" s="7">
        <v>1.7628999999999999</v>
      </c>
    </row>
    <row r="269" spans="1:4" ht="12.6">
      <c r="A269" s="6" t="s">
        <v>9</v>
      </c>
      <c r="B269" s="6" t="s">
        <v>51</v>
      </c>
      <c r="C269" s="17" t="str">
        <f t="shared" si="4"/>
        <v>EUR-PEN</v>
      </c>
      <c r="D269" s="7">
        <v>3.9731000000000001</v>
      </c>
    </row>
    <row r="270" spans="1:4" ht="12.6">
      <c r="A270" s="6" t="s">
        <v>9</v>
      </c>
      <c r="B270" s="6" t="s">
        <v>37</v>
      </c>
      <c r="C270" s="17" t="str">
        <f t="shared" si="4"/>
        <v>EUR-PHP</v>
      </c>
      <c r="D270" s="7">
        <v>60.54</v>
      </c>
    </row>
    <row r="271" spans="1:4" ht="12.6">
      <c r="A271" s="6" t="s">
        <v>9</v>
      </c>
      <c r="B271" s="6" t="s">
        <v>38</v>
      </c>
      <c r="C271" s="17" t="str">
        <f t="shared" si="4"/>
        <v>EUR-PLN</v>
      </c>
      <c r="D271" s="7">
        <v>4.4791999999999996</v>
      </c>
    </row>
    <row r="272" spans="1:4" ht="12.6">
      <c r="A272" s="6" t="s">
        <v>9</v>
      </c>
      <c r="B272" s="6" t="s">
        <v>40</v>
      </c>
      <c r="C272" s="17" t="str">
        <f t="shared" si="4"/>
        <v>EUR-RON</v>
      </c>
      <c r="D272" s="7">
        <v>4.9551999999999996</v>
      </c>
    </row>
    <row r="273" spans="1:4" ht="12.6">
      <c r="A273" s="6" t="s">
        <v>9</v>
      </c>
      <c r="B273" s="6" t="s">
        <v>41</v>
      </c>
      <c r="C273" s="17" t="str">
        <f t="shared" si="4"/>
        <v>EUR-RUB</v>
      </c>
      <c r="D273" s="7">
        <v>99.7988</v>
      </c>
    </row>
    <row r="274" spans="1:4" ht="12.6">
      <c r="A274" s="6" t="s">
        <v>9</v>
      </c>
      <c r="B274" s="6" t="s">
        <v>44</v>
      </c>
      <c r="C274" s="17" t="str">
        <f t="shared" si="4"/>
        <v>EUR-SGD</v>
      </c>
      <c r="D274" s="7">
        <v>1.4722</v>
      </c>
    </row>
    <row r="275" spans="1:4" ht="12.6">
      <c r="A275" s="6" t="s">
        <v>9</v>
      </c>
      <c r="B275" s="6" t="s">
        <v>45</v>
      </c>
      <c r="C275" s="17" t="str">
        <f t="shared" si="4"/>
        <v>EUR-THB</v>
      </c>
      <c r="D275" s="7">
        <v>38.39</v>
      </c>
    </row>
    <row r="276" spans="1:4" ht="12.6">
      <c r="A276" s="6" t="s">
        <v>9</v>
      </c>
      <c r="B276" s="6" t="s">
        <v>46</v>
      </c>
      <c r="C276" s="17" t="str">
        <f t="shared" si="4"/>
        <v>EUR-TRY</v>
      </c>
      <c r="D276" s="7">
        <v>28.3902</v>
      </c>
    </row>
    <row r="277" spans="1:4" ht="12.6">
      <c r="A277" s="6" t="s">
        <v>9</v>
      </c>
      <c r="B277" s="6" t="s">
        <v>47</v>
      </c>
      <c r="C277" s="17" t="str">
        <f t="shared" si="4"/>
        <v>EUR-TWD</v>
      </c>
      <c r="D277" s="7">
        <v>34.106999999999999</v>
      </c>
    </row>
    <row r="278" spans="1:4" ht="12.6">
      <c r="A278" s="6" t="s">
        <v>9</v>
      </c>
      <c r="B278" s="6" t="s">
        <v>52</v>
      </c>
      <c r="C278" s="17" t="str">
        <f t="shared" si="4"/>
        <v>EUR-UAH</v>
      </c>
      <c r="D278" s="7">
        <v>39.967500000000001</v>
      </c>
    </row>
    <row r="279" spans="1:4" ht="12.6">
      <c r="A279" s="6" t="s">
        <v>9</v>
      </c>
      <c r="B279" s="6" t="s">
        <v>48</v>
      </c>
      <c r="C279" s="17" t="str">
        <f t="shared" si="4"/>
        <v>EUR-VND</v>
      </c>
      <c r="D279" s="7">
        <v>25757</v>
      </c>
    </row>
    <row r="280" spans="1:4" ht="12.6">
      <c r="A280" s="6" t="s">
        <v>12</v>
      </c>
      <c r="B280" s="6" t="s">
        <v>9</v>
      </c>
      <c r="C280" s="17" t="str">
        <f t="shared" si="4"/>
        <v>ARS-EUR</v>
      </c>
      <c r="D280" s="7">
        <v>3.5300000000000002E-3</v>
      </c>
    </row>
    <row r="281" spans="1:4" ht="12.6">
      <c r="A281" s="6" t="s">
        <v>13</v>
      </c>
      <c r="B281" s="6" t="s">
        <v>9</v>
      </c>
      <c r="C281" s="17" t="str">
        <f t="shared" si="4"/>
        <v>BDT-EUR</v>
      </c>
      <c r="D281" s="7">
        <v>8.4512000000000007E-3</v>
      </c>
    </row>
    <row r="282" spans="1:4" ht="12.6">
      <c r="A282" s="6" t="s">
        <v>14</v>
      </c>
      <c r="B282" s="6" t="s">
        <v>9</v>
      </c>
      <c r="C282" s="17" t="str">
        <f t="shared" si="4"/>
        <v>BGN-EUR</v>
      </c>
      <c r="D282" s="7">
        <v>0.51129000000000002</v>
      </c>
    </row>
    <row r="283" spans="1:4" ht="12.6">
      <c r="A283" s="6" t="s">
        <v>15</v>
      </c>
      <c r="B283" s="6" t="s">
        <v>9</v>
      </c>
      <c r="C283" s="17" t="str">
        <f t="shared" si="4"/>
        <v>BRL-EUR</v>
      </c>
      <c r="D283" s="7">
        <v>0.18640000000000001</v>
      </c>
    </row>
    <row r="284" spans="1:4" ht="12.6">
      <c r="A284" s="6" t="s">
        <v>16</v>
      </c>
      <c r="B284" s="6" t="s">
        <v>9</v>
      </c>
      <c r="C284" s="17" t="str">
        <f t="shared" si="4"/>
        <v>CAD-EUR</v>
      </c>
      <c r="D284" s="7">
        <v>0.68669999999999998</v>
      </c>
    </row>
    <row r="285" spans="1:4" ht="12.6">
      <c r="A285" s="6" t="s">
        <v>18</v>
      </c>
      <c r="B285" s="6" t="s">
        <v>9</v>
      </c>
      <c r="C285" s="17" t="str">
        <f t="shared" si="4"/>
        <v>CLP-EUR</v>
      </c>
      <c r="D285" s="7">
        <v>1.1440000000000001E-3</v>
      </c>
    </row>
    <row r="286" spans="1:4" ht="12.6">
      <c r="A286" s="6" t="s">
        <v>19</v>
      </c>
      <c r="B286" s="6" t="s">
        <v>9</v>
      </c>
      <c r="C286" s="17" t="str">
        <f t="shared" si="4"/>
        <v>CNY-EUR</v>
      </c>
      <c r="D286" s="7">
        <v>0.12690000000000001</v>
      </c>
    </row>
    <row r="287" spans="1:4" ht="12.6">
      <c r="A287" s="6" t="s">
        <v>20</v>
      </c>
      <c r="B287" s="6" t="s">
        <v>9</v>
      </c>
      <c r="C287" s="17" t="str">
        <f t="shared" si="4"/>
        <v>CZK-EUR</v>
      </c>
      <c r="D287" s="7">
        <v>4.1785000000000003E-2</v>
      </c>
    </row>
    <row r="288" spans="1:4" ht="12.6">
      <c r="A288" s="6" t="s">
        <v>22</v>
      </c>
      <c r="B288" s="6" t="s">
        <v>9</v>
      </c>
      <c r="C288" s="17" t="str">
        <f t="shared" si="4"/>
        <v>EGP-EUR</v>
      </c>
      <c r="D288" s="7">
        <v>2.9700000000000001E-2</v>
      </c>
    </row>
    <row r="289" spans="1:4" ht="12.6">
      <c r="A289" s="6" t="s">
        <v>23</v>
      </c>
      <c r="B289" s="6" t="s">
        <v>9</v>
      </c>
      <c r="C289" s="17" t="str">
        <f t="shared" si="4"/>
        <v>GTQ-EUR</v>
      </c>
      <c r="D289" s="7">
        <v>0.11729000000000001</v>
      </c>
    </row>
    <row r="290" spans="1:4" ht="12.6">
      <c r="A290" s="6" t="s">
        <v>25</v>
      </c>
      <c r="B290" s="6" t="s">
        <v>9</v>
      </c>
      <c r="C290" s="17" t="str">
        <f t="shared" si="4"/>
        <v>HRK-EUR</v>
      </c>
      <c r="D290" s="7">
        <v>0.132688</v>
      </c>
    </row>
    <row r="291" spans="1:4" ht="12.6">
      <c r="A291" s="6" t="s">
        <v>26</v>
      </c>
      <c r="B291" s="6" t="s">
        <v>9</v>
      </c>
      <c r="C291" s="17" t="str">
        <f t="shared" si="4"/>
        <v>IDR-EUR</v>
      </c>
      <c r="D291" s="7">
        <v>6.0600000000000003E-5</v>
      </c>
    </row>
    <row r="292" spans="1:4" ht="12.6">
      <c r="A292" s="6" t="s">
        <v>27</v>
      </c>
      <c r="B292" s="6" t="s">
        <v>9</v>
      </c>
      <c r="C292" s="17" t="str">
        <f t="shared" si="4"/>
        <v>ILS-EUR</v>
      </c>
      <c r="D292" s="7">
        <v>0.247</v>
      </c>
    </row>
    <row r="293" spans="1:4" ht="12.6">
      <c r="A293" s="6" t="s">
        <v>28</v>
      </c>
      <c r="B293" s="6" t="s">
        <v>9</v>
      </c>
      <c r="C293" s="17" t="str">
        <f t="shared" si="4"/>
        <v>INR-EUR</v>
      </c>
      <c r="D293" s="7">
        <v>1.1095000000000001E-2</v>
      </c>
    </row>
    <row r="294" spans="1:4" ht="12.6">
      <c r="A294" s="6" t="s">
        <v>29</v>
      </c>
      <c r="B294" s="6" t="s">
        <v>9</v>
      </c>
      <c r="C294" s="17" t="str">
        <f t="shared" si="4"/>
        <v>JPY-EUR</v>
      </c>
      <c r="D294" s="7">
        <v>6.4099999999999999E-3</v>
      </c>
    </row>
    <row r="295" spans="1:4" ht="12.6">
      <c r="A295" s="6" t="s">
        <v>30</v>
      </c>
      <c r="B295" s="6" t="s">
        <v>9</v>
      </c>
      <c r="C295" s="17" t="str">
        <f t="shared" si="4"/>
        <v>KES-EUR</v>
      </c>
      <c r="D295" s="7">
        <v>6.5155999999999999E-3</v>
      </c>
    </row>
    <row r="296" spans="1:4" ht="12.6">
      <c r="A296" s="6" t="s">
        <v>31</v>
      </c>
      <c r="B296" s="6" t="s">
        <v>9</v>
      </c>
      <c r="C296" s="17" t="str">
        <f t="shared" si="4"/>
        <v>KRW-EUR</v>
      </c>
      <c r="D296" s="7">
        <v>7.0299999999999996E-4</v>
      </c>
    </row>
    <row r="297" spans="1:4" ht="12.6">
      <c r="A297" s="6" t="s">
        <v>32</v>
      </c>
      <c r="B297" s="6" t="s">
        <v>9</v>
      </c>
      <c r="C297" s="17" t="str">
        <f t="shared" si="4"/>
        <v>MKD-EUR</v>
      </c>
      <c r="D297" s="7">
        <v>1.6237700000000001E-2</v>
      </c>
    </row>
    <row r="298" spans="1:4" ht="12.6">
      <c r="A298" s="6" t="s">
        <v>50</v>
      </c>
      <c r="B298" s="6" t="s">
        <v>9</v>
      </c>
      <c r="C298" s="17" t="str">
        <f t="shared" si="4"/>
        <v>MOP-EUR</v>
      </c>
      <c r="D298" s="7">
        <v>0.11376799999999999</v>
      </c>
    </row>
    <row r="299" spans="1:4" ht="12.6">
      <c r="A299" s="6" t="s">
        <v>33</v>
      </c>
      <c r="B299" s="6" t="s">
        <v>9</v>
      </c>
      <c r="C299" s="17" t="str">
        <f t="shared" si="4"/>
        <v>MXN-EUR</v>
      </c>
      <c r="D299" s="7">
        <v>5.3063399999999997E-2</v>
      </c>
    </row>
    <row r="300" spans="1:4" ht="12.6">
      <c r="A300" s="6" t="s">
        <v>34</v>
      </c>
      <c r="B300" s="6" t="s">
        <v>9</v>
      </c>
      <c r="C300" s="17" t="str">
        <f t="shared" si="4"/>
        <v>MYR-EUR</v>
      </c>
      <c r="D300" s="7" t="s">
        <v>59</v>
      </c>
    </row>
    <row r="301" spans="1:4" ht="12.6">
      <c r="A301" s="6" t="s">
        <v>35</v>
      </c>
      <c r="B301" s="6" t="s">
        <v>9</v>
      </c>
      <c r="C301" s="17" t="str">
        <f t="shared" si="4"/>
        <v>NOK-EUR</v>
      </c>
      <c r="D301" s="7">
        <v>8.5400000000000004E-2</v>
      </c>
    </row>
    <row r="302" spans="1:4" ht="12.6">
      <c r="A302" s="6" t="s">
        <v>36</v>
      </c>
      <c r="B302" s="6" t="s">
        <v>9</v>
      </c>
      <c r="C302" s="17" t="str">
        <f t="shared" si="4"/>
        <v>NZD-EUR</v>
      </c>
      <c r="D302" s="7">
        <v>0.56720000000000004</v>
      </c>
    </row>
    <row r="303" spans="1:4" ht="12.6">
      <c r="A303" s="6" t="s">
        <v>51</v>
      </c>
      <c r="B303" s="6" t="s">
        <v>9</v>
      </c>
      <c r="C303" s="17" t="str">
        <f t="shared" si="4"/>
        <v>PEN-EUR</v>
      </c>
      <c r="D303" s="7">
        <v>0.25169999999999998</v>
      </c>
    </row>
    <row r="304" spans="1:4" ht="12.6">
      <c r="A304" s="6" t="s">
        <v>37</v>
      </c>
      <c r="B304" s="6" t="s">
        <v>9</v>
      </c>
      <c r="C304" s="17" t="str">
        <f t="shared" si="4"/>
        <v>PHP-EUR</v>
      </c>
      <c r="D304" s="7">
        <v>1.6518999999999999E-2</v>
      </c>
    </row>
    <row r="305" spans="1:4" ht="12.6">
      <c r="A305" s="6" t="s">
        <v>38</v>
      </c>
      <c r="B305" s="6" t="s">
        <v>9</v>
      </c>
      <c r="C305" s="17" t="str">
        <f t="shared" si="4"/>
        <v>PLN-EUR</v>
      </c>
      <c r="D305" s="7">
        <v>0.22325700000000001</v>
      </c>
    </row>
    <row r="306" spans="1:4" ht="12.6">
      <c r="A306" s="6" t="s">
        <v>40</v>
      </c>
      <c r="B306" s="6" t="s">
        <v>9</v>
      </c>
      <c r="C306" s="17" t="str">
        <f t="shared" si="4"/>
        <v>RON-EUR</v>
      </c>
      <c r="D306" s="7">
        <v>0.20180600000000001</v>
      </c>
    </row>
    <row r="307" spans="1:4" ht="12.6">
      <c r="A307" s="6" t="s">
        <v>41</v>
      </c>
      <c r="B307" s="6" t="s">
        <v>9</v>
      </c>
      <c r="C307" s="17" t="str">
        <f t="shared" si="4"/>
        <v>RUB-EUR</v>
      </c>
      <c r="D307" s="7">
        <v>0.01</v>
      </c>
    </row>
    <row r="308" spans="1:4" ht="12.6">
      <c r="A308" s="6" t="s">
        <v>44</v>
      </c>
      <c r="B308" s="6" t="s">
        <v>9</v>
      </c>
      <c r="C308" s="17" t="str">
        <f t="shared" si="4"/>
        <v>SGD-EUR</v>
      </c>
      <c r="D308" s="7">
        <v>0.67927999999999999</v>
      </c>
    </row>
    <row r="309" spans="1:4" ht="12.6">
      <c r="A309" s="6" t="s">
        <v>45</v>
      </c>
      <c r="B309" s="6" t="s">
        <v>9</v>
      </c>
      <c r="C309" s="17" t="str">
        <f t="shared" si="4"/>
        <v>THB-EUR</v>
      </c>
      <c r="D309" s="7">
        <v>2.6048000000000002E-2</v>
      </c>
    </row>
    <row r="310" spans="1:4" ht="12.6">
      <c r="A310" s="6" t="s">
        <v>46</v>
      </c>
      <c r="B310" s="6" t="s">
        <v>9</v>
      </c>
      <c r="C310" s="17" t="str">
        <f t="shared" si="4"/>
        <v>TRY-EUR</v>
      </c>
      <c r="D310" s="7">
        <v>3.5220000000000001E-2</v>
      </c>
    </row>
    <row r="311" spans="1:4" ht="12.6">
      <c r="A311" s="6" t="s">
        <v>47</v>
      </c>
      <c r="B311" s="6" t="s">
        <v>9</v>
      </c>
      <c r="C311" s="17" t="str">
        <f t="shared" si="4"/>
        <v>TWD-EUR</v>
      </c>
      <c r="D311" s="7">
        <v>2.9319999999999999E-2</v>
      </c>
    </row>
    <row r="312" spans="1:4" ht="12.6">
      <c r="A312" s="6" t="s">
        <v>52</v>
      </c>
      <c r="B312" s="6" t="s">
        <v>9</v>
      </c>
      <c r="C312" s="17" t="str">
        <f t="shared" si="4"/>
        <v>UAH-EUR</v>
      </c>
      <c r="D312" s="7">
        <v>2.5020299999999999E-2</v>
      </c>
    </row>
    <row r="313" spans="1:4" ht="12.6">
      <c r="A313" s="6" t="s">
        <v>48</v>
      </c>
      <c r="B313" s="6" t="s">
        <v>9</v>
      </c>
      <c r="C313" s="17" t="str">
        <f t="shared" si="4"/>
        <v>VND-EUR</v>
      </c>
      <c r="D313" s="7">
        <v>3.8999999999999999E-5</v>
      </c>
    </row>
    <row r="314" spans="1:4" ht="12.6">
      <c r="A314" s="6" t="s">
        <v>8</v>
      </c>
      <c r="B314" s="6" t="s">
        <v>7</v>
      </c>
      <c r="C314" s="17" t="str">
        <f t="shared" si="4"/>
        <v>AUD-AED</v>
      </c>
      <c r="D314" s="8">
        <v>2.4541769998050866</v>
      </c>
    </row>
    <row r="315" spans="1:4" ht="12.6">
      <c r="A315" s="6" t="s">
        <v>8</v>
      </c>
      <c r="B315" s="6" t="s">
        <v>27</v>
      </c>
      <c r="C315" s="17" t="str">
        <f t="shared" si="4"/>
        <v>AUD-ILS</v>
      </c>
      <c r="D315" s="8">
        <v>2.5135999999999998</v>
      </c>
    </row>
    <row r="316" spans="1:4" ht="12.6">
      <c r="A316" s="6" t="s">
        <v>9</v>
      </c>
      <c r="B316" s="6" t="s">
        <v>7</v>
      </c>
      <c r="C316" s="17" t="str">
        <f t="shared" si="4"/>
        <v>EUR-AED</v>
      </c>
      <c r="D316" s="8">
        <v>0.24982122200000001</v>
      </c>
    </row>
    <row r="317" spans="1:4" ht="12.6">
      <c r="A317" s="6" t="s">
        <v>10</v>
      </c>
      <c r="B317" s="6" t="s">
        <v>7</v>
      </c>
      <c r="C317" s="17" t="str">
        <f t="shared" si="4"/>
        <v>GBP-AED</v>
      </c>
      <c r="D317" s="8">
        <v>4.7365000000000004</v>
      </c>
    </row>
    <row r="318" spans="1:4" ht="12.6">
      <c r="A318" s="6" t="s">
        <v>11</v>
      </c>
      <c r="B318" s="6" t="s">
        <v>7</v>
      </c>
      <c r="C318" s="17" t="str">
        <f t="shared" si="4"/>
        <v>USD-AED</v>
      </c>
      <c r="D318" s="8">
        <v>0.272255158</v>
      </c>
    </row>
    <row r="319" spans="1:4" ht="12.6">
      <c r="A319" s="6" t="s">
        <v>15</v>
      </c>
      <c r="B319" s="6" t="s">
        <v>9</v>
      </c>
      <c r="C319" s="17" t="str">
        <f t="shared" si="4"/>
        <v>BRL-EUR</v>
      </c>
      <c r="D319" s="8">
        <v>0.18668906935498927</v>
      </c>
    </row>
    <row r="320" spans="1:4" ht="12.6">
      <c r="A320" s="6" t="s">
        <v>33</v>
      </c>
      <c r="B320" s="6" t="s">
        <v>9</v>
      </c>
      <c r="C320" s="17" t="str">
        <f t="shared" si="4"/>
        <v>MXN-EUR</v>
      </c>
      <c r="D320" s="8">
        <v>5.3063347023676863E-2</v>
      </c>
    </row>
    <row r="321" spans="1:4" ht="12.6">
      <c r="A321" s="6" t="s">
        <v>37</v>
      </c>
      <c r="B321" s="6" t="s">
        <v>9</v>
      </c>
      <c r="C321" s="17" t="str">
        <f t="shared" si="4"/>
        <v>PHP-EUR</v>
      </c>
      <c r="D321" s="8">
        <v>1.6518004625041296E-2</v>
      </c>
    </row>
    <row r="322" spans="1:4" ht="12.6">
      <c r="A322" s="9" t="s">
        <v>7</v>
      </c>
      <c r="B322" s="6" t="s">
        <v>8</v>
      </c>
      <c r="C322" s="17" t="str">
        <f t="shared" si="4"/>
        <v>AED-AUD</v>
      </c>
      <c r="D322" s="8">
        <v>0.407468573</v>
      </c>
    </row>
    <row r="323" spans="1:4" ht="12.6">
      <c r="A323" s="9" t="s">
        <v>7</v>
      </c>
      <c r="B323" s="6" t="s">
        <v>10</v>
      </c>
      <c r="C323" s="17" t="str">
        <f t="shared" ref="C323:C366" si="5">_xlfn.CONCAT($A323,"-",$B323)</f>
        <v>AED-GBP</v>
      </c>
      <c r="D323" s="8">
        <v>0.21511862300000001</v>
      </c>
    </row>
    <row r="324" spans="1:4" ht="12.6">
      <c r="A324" s="9" t="s">
        <v>7</v>
      </c>
      <c r="B324" s="6" t="s">
        <v>11</v>
      </c>
      <c r="C324" s="17" t="str">
        <f t="shared" si="5"/>
        <v>AED-USD</v>
      </c>
      <c r="D324" s="8">
        <v>0.272256269</v>
      </c>
    </row>
    <row r="325" spans="1:4" ht="12.6">
      <c r="A325" s="9" t="s">
        <v>7</v>
      </c>
      <c r="B325" s="6" t="s">
        <v>9</v>
      </c>
      <c r="C325" s="17" t="str">
        <f t="shared" si="5"/>
        <v>AED-EUR</v>
      </c>
      <c r="D325" s="8">
        <v>0.25413160800000001</v>
      </c>
    </row>
    <row r="326" spans="1:4" ht="12.6">
      <c r="A326" s="6" t="s">
        <v>27</v>
      </c>
      <c r="B326" s="6" t="s">
        <v>8</v>
      </c>
      <c r="C326" s="17" t="str">
        <f t="shared" si="5"/>
        <v>ILS-AUD</v>
      </c>
      <c r="D326" s="8">
        <v>0.39783577339274351</v>
      </c>
    </row>
    <row r="327" spans="1:4" ht="12.6">
      <c r="A327" s="6" t="s">
        <v>10</v>
      </c>
      <c r="B327" s="6" t="s">
        <v>39</v>
      </c>
      <c r="C327" s="17" t="str">
        <f t="shared" si="5"/>
        <v>GBP-QAR</v>
      </c>
      <c r="D327" s="10">
        <v>4.6525999999999996</v>
      </c>
    </row>
    <row r="328" spans="1:4" ht="12.6">
      <c r="A328" s="6" t="s">
        <v>11</v>
      </c>
      <c r="B328" s="6" t="s">
        <v>39</v>
      </c>
      <c r="C328" s="17" t="str">
        <f t="shared" si="5"/>
        <v>USD-QAR</v>
      </c>
      <c r="D328" s="10">
        <v>3.6408</v>
      </c>
    </row>
    <row r="329" spans="1:4" ht="12.6">
      <c r="A329" s="6" t="s">
        <v>8</v>
      </c>
      <c r="B329" s="6" t="s">
        <v>39</v>
      </c>
      <c r="C329" s="17" t="str">
        <f t="shared" si="5"/>
        <v>AUD-QAR</v>
      </c>
      <c r="D329" s="10">
        <v>2.4043000000000001</v>
      </c>
    </row>
    <row r="330" spans="1:4" ht="12.6">
      <c r="A330" s="6" t="s">
        <v>9</v>
      </c>
      <c r="B330" s="6" t="s">
        <v>39</v>
      </c>
      <c r="C330" s="17" t="str">
        <f t="shared" si="5"/>
        <v>EUR-QAR</v>
      </c>
      <c r="D330" s="10">
        <v>3.9811999999999999</v>
      </c>
    </row>
    <row r="331" spans="1:4" ht="12.6">
      <c r="A331" s="6" t="s">
        <v>10</v>
      </c>
      <c r="B331" s="6" t="s">
        <v>42</v>
      </c>
      <c r="C331" s="17" t="str">
        <f t="shared" si="5"/>
        <v>GBP-SAR</v>
      </c>
      <c r="D331" s="10">
        <v>4.7892000000000001</v>
      </c>
    </row>
    <row r="332" spans="1:4" ht="12.6">
      <c r="A332" s="6" t="s">
        <v>11</v>
      </c>
      <c r="B332" s="6" t="s">
        <v>42</v>
      </c>
      <c r="C332" s="17" t="str">
        <f t="shared" si="5"/>
        <v>USD-SAR</v>
      </c>
      <c r="D332" s="10">
        <v>3.7534000000000001</v>
      </c>
    </row>
    <row r="333" spans="1:4" ht="12.6">
      <c r="A333" s="6" t="s">
        <v>8</v>
      </c>
      <c r="B333" s="6" t="s">
        <v>42</v>
      </c>
      <c r="C333" s="17" t="str">
        <f t="shared" si="5"/>
        <v>AUD-SAR</v>
      </c>
      <c r="D333" s="10">
        <v>2.4744999999999999</v>
      </c>
    </row>
    <row r="334" spans="1:4" ht="12.6">
      <c r="A334" s="6" t="s">
        <v>9</v>
      </c>
      <c r="B334" s="6" t="s">
        <v>42</v>
      </c>
      <c r="C334" s="17" t="str">
        <f t="shared" si="5"/>
        <v>EUR-SAR</v>
      </c>
      <c r="D334" s="10">
        <v>4.0972999999999997</v>
      </c>
    </row>
    <row r="335" spans="1:4" ht="12.6">
      <c r="A335" s="6" t="s">
        <v>39</v>
      </c>
      <c r="B335" s="6" t="s">
        <v>10</v>
      </c>
      <c r="C335" s="17" t="str">
        <f t="shared" si="5"/>
        <v>QAR-GBP</v>
      </c>
      <c r="D335" s="10">
        <v>0.214916</v>
      </c>
    </row>
    <row r="336" spans="1:4" ht="12.6">
      <c r="A336" s="6" t="s">
        <v>39</v>
      </c>
      <c r="B336" s="6" t="s">
        <v>11</v>
      </c>
      <c r="C336" s="17" t="str">
        <f t="shared" si="5"/>
        <v>QAR-USD</v>
      </c>
      <c r="D336" s="10">
        <v>0.274669</v>
      </c>
    </row>
    <row r="337" spans="1:4" ht="12.6">
      <c r="A337" s="6" t="s">
        <v>39</v>
      </c>
      <c r="B337" s="6" t="s">
        <v>8</v>
      </c>
      <c r="C337" s="17" t="str">
        <f t="shared" si="5"/>
        <v>QAR-AUD</v>
      </c>
      <c r="D337" s="10">
        <v>0.41593400000000003</v>
      </c>
    </row>
    <row r="338" spans="1:4" ht="12.6">
      <c r="A338" s="6" t="s">
        <v>39</v>
      </c>
      <c r="B338" s="6" t="s">
        <v>9</v>
      </c>
      <c r="C338" s="17" t="str">
        <f t="shared" si="5"/>
        <v>QAR-EUR</v>
      </c>
      <c r="D338" s="10">
        <v>0.25119799999999998</v>
      </c>
    </row>
    <row r="339" spans="1:4" ht="12.6">
      <c r="A339" s="6" t="s">
        <v>42</v>
      </c>
      <c r="B339" s="6" t="s">
        <v>10</v>
      </c>
      <c r="C339" s="17" t="str">
        <f t="shared" si="5"/>
        <v>SAR-GBP</v>
      </c>
      <c r="D339" s="10">
        <v>0.20879800000000001</v>
      </c>
    </row>
    <row r="340" spans="1:4" ht="12.6">
      <c r="A340" s="6" t="s">
        <v>42</v>
      </c>
      <c r="B340" s="6" t="s">
        <v>11</v>
      </c>
      <c r="C340" s="17" t="str">
        <f t="shared" si="5"/>
        <v>SAR-USD</v>
      </c>
      <c r="D340" s="10">
        <v>0.26642900000000003</v>
      </c>
    </row>
    <row r="341" spans="1:4" ht="12.6">
      <c r="A341" s="6" t="s">
        <v>42</v>
      </c>
      <c r="B341" s="6" t="s">
        <v>8</v>
      </c>
      <c r="C341" s="17" t="str">
        <f t="shared" si="5"/>
        <v>SAR-AUD</v>
      </c>
      <c r="D341" s="10">
        <v>0.40405000000000002</v>
      </c>
    </row>
    <row r="342" spans="1:4" ht="12.6">
      <c r="A342" s="6" t="s">
        <v>42</v>
      </c>
      <c r="B342" s="6" t="s">
        <v>9</v>
      </c>
      <c r="C342" s="17" t="str">
        <f t="shared" si="5"/>
        <v>SAR-EUR</v>
      </c>
      <c r="D342" s="10">
        <v>0.244005</v>
      </c>
    </row>
    <row r="343" spans="1:4" ht="12.6">
      <c r="A343" s="6" t="s">
        <v>11</v>
      </c>
      <c r="B343" s="6" t="s">
        <v>14</v>
      </c>
      <c r="C343" s="17" t="str">
        <f t="shared" si="5"/>
        <v>USD-BGN</v>
      </c>
      <c r="D343" s="11">
        <v>1.8122</v>
      </c>
    </row>
    <row r="344" spans="1:4" ht="12.6">
      <c r="A344" s="2" t="s">
        <v>8</v>
      </c>
      <c r="B344" s="2" t="s">
        <v>14</v>
      </c>
      <c r="C344" s="17" t="str">
        <f t="shared" si="5"/>
        <v>AUD-BGN</v>
      </c>
      <c r="D344" s="11">
        <v>1.1428</v>
      </c>
    </row>
    <row r="345" spans="1:4" ht="12.6">
      <c r="A345" s="6" t="s">
        <v>14</v>
      </c>
      <c r="B345" s="2" t="s">
        <v>11</v>
      </c>
      <c r="C345" s="17" t="str">
        <f t="shared" si="5"/>
        <v>BGN-USD</v>
      </c>
      <c r="D345" s="2">
        <v>0.55164000000000002</v>
      </c>
    </row>
    <row r="346" spans="1:4" ht="12.6">
      <c r="A346" s="2" t="s">
        <v>14</v>
      </c>
      <c r="B346" s="2" t="s">
        <v>8</v>
      </c>
      <c r="C346" s="17" t="str">
        <f t="shared" si="5"/>
        <v>BGN-AUD</v>
      </c>
      <c r="D346" s="2">
        <v>0.87497999999999998</v>
      </c>
    </row>
    <row r="347" spans="1:4" ht="12.6">
      <c r="A347" s="2" t="s">
        <v>60</v>
      </c>
      <c r="B347" s="2" t="s">
        <v>8</v>
      </c>
      <c r="C347" s="17" t="str">
        <f t="shared" si="5"/>
        <v>KHR-AUD</v>
      </c>
      <c r="D347" s="2">
        <v>3.7268400000000003E-4</v>
      </c>
    </row>
    <row r="348" spans="1:4" ht="12.6">
      <c r="A348" s="2" t="s">
        <v>60</v>
      </c>
      <c r="B348" s="2" t="s">
        <v>9</v>
      </c>
      <c r="C348" s="17" t="str">
        <f t="shared" si="5"/>
        <v>KHR-EUR</v>
      </c>
      <c r="D348" s="2">
        <v>2.2562099999999999E-4</v>
      </c>
    </row>
    <row r="349" spans="1:4" ht="12.6">
      <c r="A349" s="2" t="s">
        <v>60</v>
      </c>
      <c r="B349" s="2" t="s">
        <v>10</v>
      </c>
      <c r="C349" s="17" t="str">
        <f t="shared" si="5"/>
        <v>KHR-GBP</v>
      </c>
      <c r="D349" s="2">
        <v>1.9205900000000001E-4</v>
      </c>
    </row>
    <row r="350" spans="1:4" ht="12.6">
      <c r="A350" s="2" t="s">
        <v>60</v>
      </c>
      <c r="B350" s="2" t="s">
        <v>36</v>
      </c>
      <c r="C350" s="17" t="str">
        <f t="shared" si="5"/>
        <v>KHR-NZD</v>
      </c>
      <c r="D350" s="2">
        <v>3.9953500000000002E-4</v>
      </c>
    </row>
    <row r="351" spans="1:4" ht="12.6">
      <c r="A351" s="2" t="s">
        <v>60</v>
      </c>
      <c r="B351" s="2" t="s">
        <v>14</v>
      </c>
      <c r="C351" s="17" t="str">
        <f t="shared" si="5"/>
        <v>KHR-BGN</v>
      </c>
      <c r="D351" s="2">
        <v>4.4127599999999999E-4</v>
      </c>
    </row>
    <row r="352" spans="1:4" ht="12.6">
      <c r="A352" s="2" t="s">
        <v>60</v>
      </c>
      <c r="B352" s="2" t="s">
        <v>11</v>
      </c>
      <c r="C352" s="17" t="str">
        <f t="shared" si="5"/>
        <v>KHR-USD</v>
      </c>
      <c r="D352" s="2">
        <v>2.4690600000000002E-4</v>
      </c>
    </row>
    <row r="353" spans="1:4" ht="12.6">
      <c r="A353" s="2" t="s">
        <v>8</v>
      </c>
      <c r="B353" s="2" t="s">
        <v>60</v>
      </c>
      <c r="C353" s="17" t="str">
        <f t="shared" si="5"/>
        <v>AUD-KHR</v>
      </c>
      <c r="D353" s="2">
        <v>2683.24</v>
      </c>
    </row>
    <row r="354" spans="1:4" ht="12.6">
      <c r="A354" s="2" t="s">
        <v>9</v>
      </c>
      <c r="B354" s="2" t="s">
        <v>60</v>
      </c>
      <c r="C354" s="17" t="str">
        <f t="shared" si="5"/>
        <v>EUR-KHR</v>
      </c>
      <c r="D354" s="2">
        <v>4432.21</v>
      </c>
    </row>
    <row r="355" spans="1:4" ht="12.6">
      <c r="A355" s="2" t="s">
        <v>10</v>
      </c>
      <c r="B355" s="2" t="s">
        <v>60</v>
      </c>
      <c r="C355" s="17" t="str">
        <f t="shared" si="5"/>
        <v>GBP-KHR</v>
      </c>
      <c r="D355" s="2">
        <v>5206.75</v>
      </c>
    </row>
    <row r="356" spans="1:4" ht="12.6">
      <c r="A356" s="2" t="s">
        <v>36</v>
      </c>
      <c r="B356" s="2" t="s">
        <v>60</v>
      </c>
      <c r="C356" s="17" t="str">
        <f t="shared" si="5"/>
        <v>NZD-KHR</v>
      </c>
      <c r="D356" s="2">
        <v>2502.91</v>
      </c>
    </row>
    <row r="357" spans="1:4" ht="12.6">
      <c r="A357" s="2" t="s">
        <v>14</v>
      </c>
      <c r="B357" s="2" t="s">
        <v>60</v>
      </c>
      <c r="C357" s="17" t="str">
        <f t="shared" si="5"/>
        <v>BGN-KHR</v>
      </c>
      <c r="D357" s="2">
        <v>2266.15</v>
      </c>
    </row>
    <row r="358" spans="1:4" ht="12.6">
      <c r="A358" s="2" t="s">
        <v>11</v>
      </c>
      <c r="B358" s="2" t="s">
        <v>60</v>
      </c>
      <c r="C358" s="17" t="str">
        <f t="shared" si="5"/>
        <v>USD-KHR</v>
      </c>
      <c r="D358" s="2">
        <v>4050.12</v>
      </c>
    </row>
    <row r="359" spans="1:4" ht="12.6">
      <c r="A359" s="2" t="s">
        <v>10</v>
      </c>
      <c r="B359" s="2" t="s">
        <v>61</v>
      </c>
      <c r="C359" s="17" t="str">
        <f t="shared" si="5"/>
        <v>GBP-BHD</v>
      </c>
      <c r="D359" s="2">
        <v>0.4798</v>
      </c>
    </row>
    <row r="360" spans="1:4" ht="12.6">
      <c r="A360" s="2" t="s">
        <v>61</v>
      </c>
      <c r="B360" s="2" t="s">
        <v>10</v>
      </c>
      <c r="C360" s="17" t="str">
        <f t="shared" si="5"/>
        <v>BHD-GBP</v>
      </c>
      <c r="D360" s="2">
        <v>2.0842000000000001</v>
      </c>
    </row>
    <row r="361" spans="1:4" ht="12.6">
      <c r="A361" s="2" t="s">
        <v>10</v>
      </c>
      <c r="B361" s="2" t="s">
        <v>62</v>
      </c>
      <c r="C361" s="17" t="str">
        <f t="shared" si="5"/>
        <v>GBP-KWD</v>
      </c>
      <c r="D361" s="2">
        <v>0.39179999999999998</v>
      </c>
    </row>
    <row r="362" spans="1:4" ht="12.6">
      <c r="A362" s="2" t="s">
        <v>62</v>
      </c>
      <c r="B362" s="2" t="s">
        <v>10</v>
      </c>
      <c r="C362" s="17" t="str">
        <f t="shared" si="5"/>
        <v>KWD-GBP</v>
      </c>
      <c r="D362" s="2">
        <v>2.5522999999999998</v>
      </c>
    </row>
    <row r="363" spans="1:4" ht="12.6">
      <c r="A363" s="2" t="s">
        <v>34</v>
      </c>
      <c r="B363" s="2" t="s">
        <v>11</v>
      </c>
      <c r="C363" s="17" t="str">
        <f t="shared" si="5"/>
        <v>MYR-USD</v>
      </c>
      <c r="D363" s="2">
        <v>0.23651800000000001</v>
      </c>
    </row>
    <row r="364" spans="1:4" ht="12.6">
      <c r="A364" s="2" t="s">
        <v>34</v>
      </c>
      <c r="B364" s="2" t="s">
        <v>8</v>
      </c>
      <c r="C364" s="17" t="str">
        <f t="shared" si="5"/>
        <v>MYR-AUD</v>
      </c>
      <c r="D364" s="2">
        <v>0.36199999999999999</v>
      </c>
    </row>
    <row r="365" spans="1:4" ht="12.6">
      <c r="A365" s="2" t="s">
        <v>11</v>
      </c>
      <c r="B365" s="2" t="s">
        <v>34</v>
      </c>
      <c r="C365" s="17" t="str">
        <f t="shared" si="5"/>
        <v>USD-MYR</v>
      </c>
      <c r="D365" s="2">
        <v>4.2279999999999998</v>
      </c>
    </row>
    <row r="366" spans="1:4" ht="12.6">
      <c r="A366" s="2" t="s">
        <v>8</v>
      </c>
      <c r="B366" s="2" t="s">
        <v>34</v>
      </c>
      <c r="C366" s="17" t="str">
        <f t="shared" si="5"/>
        <v>AUD-MYR</v>
      </c>
      <c r="D366" s="2">
        <v>2.7627999999999999</v>
      </c>
    </row>
    <row r="367" spans="1:4" ht="12.6"/>
    <row r="368" spans="1:4" ht="12.6"/>
    <row r="369" ht="12.6"/>
    <row r="370" ht="12.6"/>
    <row r="371" ht="12.6"/>
    <row r="372" ht="12.6"/>
    <row r="373" ht="12.6"/>
    <row r="374" ht="12.6"/>
    <row r="375" ht="12.6"/>
    <row r="376" ht="12.6"/>
    <row r="377" ht="12.6"/>
    <row r="378" ht="12.6"/>
    <row r="379" ht="12.6"/>
    <row r="380" ht="12.6"/>
    <row r="381" ht="12.6"/>
    <row r="382" ht="12.6"/>
    <row r="383" ht="12.6"/>
    <row r="384" ht="12.6"/>
    <row r="385" ht="12.6"/>
    <row r="386" ht="12.6"/>
    <row r="387" ht="12.6"/>
    <row r="388" ht="12.6"/>
    <row r="389" ht="12.6"/>
    <row r="390" ht="12.6"/>
    <row r="391" ht="12.6"/>
    <row r="392" ht="12.6"/>
    <row r="393" ht="12.6"/>
    <row r="394" ht="12.6"/>
    <row r="395" ht="12.6"/>
    <row r="396" ht="12.6"/>
    <row r="397" ht="12.6"/>
    <row r="398" ht="12.6"/>
    <row r="399" ht="12.6"/>
    <row r="400" ht="12.6"/>
    <row r="401" ht="12.6"/>
    <row r="402" ht="12.6"/>
    <row r="403" ht="12.6"/>
    <row r="404" ht="12.6"/>
    <row r="405" ht="12.6"/>
    <row r="406" ht="12.6"/>
    <row r="407" ht="12.6"/>
    <row r="408" ht="12.6"/>
    <row r="409" ht="12.6"/>
    <row r="410" ht="12.6"/>
    <row r="411" ht="12.6"/>
    <row r="412" ht="12.6"/>
    <row r="413" ht="12.6"/>
    <row r="414" ht="12.6"/>
    <row r="415" ht="12.6"/>
    <row r="416" ht="12.6"/>
    <row r="417" ht="12.6"/>
    <row r="418" ht="12.6"/>
    <row r="419" ht="12.6"/>
    <row r="420" ht="12.6"/>
    <row r="421" ht="12.6"/>
    <row r="422" ht="12.6"/>
    <row r="423" ht="12.6"/>
    <row r="424" ht="12.6"/>
    <row r="425" ht="12.6"/>
    <row r="426" ht="12.6"/>
    <row r="427" ht="12.6"/>
    <row r="428" ht="12.6"/>
    <row r="429" ht="12.6"/>
    <row r="430" ht="12.6"/>
    <row r="431" ht="12.6"/>
    <row r="432" ht="12.6"/>
    <row r="433" ht="12.6"/>
    <row r="434" ht="12.6"/>
    <row r="435" ht="12.6"/>
    <row r="436" ht="12.6"/>
    <row r="437" ht="12.6"/>
    <row r="438" ht="12.6"/>
    <row r="439" ht="12.6"/>
    <row r="440" ht="12.6"/>
    <row r="441" ht="12.6"/>
    <row r="442" ht="12.6"/>
    <row r="443" ht="12.6"/>
    <row r="444" ht="12.6"/>
    <row r="445" ht="12.6"/>
    <row r="446" ht="12.6"/>
    <row r="447" ht="12.6"/>
    <row r="448" ht="12.6"/>
    <row r="449" ht="12.6"/>
    <row r="450" ht="12.6"/>
    <row r="451" ht="12.6"/>
    <row r="452" ht="12.6"/>
    <row r="453" ht="12.6"/>
    <row r="454" ht="12.6"/>
    <row r="455" ht="12.6"/>
    <row r="456" ht="12.6"/>
    <row r="457" ht="12.6"/>
    <row r="458" ht="12.6"/>
    <row r="459" ht="12.6"/>
    <row r="460" ht="12.6"/>
    <row r="461" ht="12.6"/>
    <row r="462" ht="12.6"/>
    <row r="463" ht="12.6"/>
    <row r="464" ht="12.6"/>
    <row r="465" ht="12.6"/>
    <row r="466" ht="12.6"/>
    <row r="467" ht="12.6"/>
    <row r="468" ht="12.6"/>
    <row r="469" ht="12.6"/>
    <row r="470" ht="12.6"/>
    <row r="471" ht="12.6"/>
    <row r="472" ht="12.6"/>
    <row r="473" ht="12.6"/>
    <row r="474" ht="12.6"/>
    <row r="475" ht="12.6"/>
    <row r="476" ht="12.6"/>
    <row r="477" ht="12.6"/>
    <row r="478" ht="12.6"/>
    <row r="479" ht="12.6"/>
    <row r="480" ht="12.6"/>
    <row r="481" ht="12.6"/>
    <row r="482" ht="12.6"/>
    <row r="483" ht="12.6"/>
    <row r="484" ht="12.6"/>
    <row r="485" ht="12.6"/>
    <row r="486" ht="12.6"/>
    <row r="487" ht="12.6"/>
    <row r="488" ht="12.6"/>
    <row r="489" ht="12.6"/>
    <row r="490" ht="12.6"/>
    <row r="491" ht="12.6"/>
    <row r="492" ht="12.6"/>
    <row r="493" ht="12.6"/>
    <row r="494" ht="12.6"/>
    <row r="495" ht="12.6"/>
    <row r="496" ht="12.6"/>
    <row r="497" ht="12.6"/>
    <row r="498" ht="12.6"/>
    <row r="499" ht="12.6"/>
    <row r="500" ht="12.6"/>
    <row r="501" ht="12.6"/>
    <row r="502" ht="12.6"/>
    <row r="503" ht="12.6"/>
    <row r="504" ht="12.6"/>
    <row r="505" ht="12.6"/>
    <row r="506" ht="12.6"/>
    <row r="507" ht="12.6"/>
    <row r="508" ht="12.6"/>
    <row r="509" ht="12.6"/>
    <row r="510" ht="12.6"/>
    <row r="511" ht="12.6"/>
    <row r="512" ht="12.6"/>
    <row r="513" ht="12.6"/>
    <row r="514" ht="12.6"/>
    <row r="515" ht="12.6"/>
    <row r="516" ht="12.6"/>
    <row r="517" ht="12.6"/>
    <row r="518" ht="12.6"/>
    <row r="519" ht="12.6"/>
    <row r="520" ht="12.6"/>
    <row r="521" ht="12.6"/>
    <row r="522" ht="12.6"/>
    <row r="523" ht="12.6"/>
    <row r="524" ht="12.6"/>
    <row r="525" ht="12.6"/>
    <row r="526" ht="12.6"/>
    <row r="527" ht="12.6"/>
    <row r="528" ht="12.6"/>
    <row r="529" ht="12.6"/>
    <row r="530" ht="12.6"/>
    <row r="531" ht="12.6"/>
    <row r="532" ht="12.6"/>
    <row r="533" ht="12.6"/>
    <row r="534" ht="12.6"/>
    <row r="535" ht="12.6"/>
    <row r="536" ht="12.6"/>
    <row r="537" ht="12.6"/>
    <row r="538" ht="12.6"/>
    <row r="539" ht="12.6"/>
    <row r="540" ht="12.6"/>
    <row r="541" ht="12.6"/>
    <row r="542" ht="12.6"/>
    <row r="543" ht="12.6"/>
    <row r="544" ht="12.6"/>
    <row r="545" ht="12.6"/>
    <row r="546" ht="12.6"/>
    <row r="547" ht="12.6"/>
    <row r="548" ht="12.6"/>
    <row r="549" ht="12.6"/>
    <row r="550" ht="12.6"/>
    <row r="551" ht="12.6"/>
    <row r="552" ht="12.6"/>
    <row r="553" ht="12.6"/>
    <row r="554" ht="12.6"/>
    <row r="555" ht="12.6"/>
    <row r="556" ht="12.6"/>
    <row r="557" ht="12.6"/>
    <row r="558" ht="12.6"/>
    <row r="559" ht="12.6"/>
    <row r="560" ht="12.6"/>
    <row r="561" ht="12.6"/>
    <row r="562" ht="12.6"/>
    <row r="563" ht="12.6"/>
    <row r="564" ht="12.6"/>
    <row r="565" ht="12.6"/>
    <row r="566" ht="12.6"/>
    <row r="567" ht="12.6"/>
    <row r="568" ht="12.6"/>
    <row r="569" ht="12.6"/>
    <row r="570" ht="12.6"/>
    <row r="571" ht="12.6"/>
    <row r="572" ht="12.6"/>
    <row r="573" ht="12.6"/>
    <row r="574" ht="12.6"/>
    <row r="575" ht="12.6"/>
    <row r="576" ht="12.6"/>
    <row r="577" ht="12.6"/>
    <row r="578" ht="12.6"/>
    <row r="579" ht="12.6"/>
    <row r="580" ht="12.6"/>
    <row r="581" ht="12.6"/>
    <row r="582" ht="12.6"/>
    <row r="583" ht="12.6"/>
    <row r="584" ht="12.6"/>
    <row r="585" ht="12.6"/>
    <row r="586" ht="12.6"/>
    <row r="587" ht="12.6"/>
    <row r="588" ht="12.6"/>
    <row r="589" ht="12.6"/>
    <row r="590" ht="12.6"/>
    <row r="591" ht="12.6"/>
    <row r="592" ht="12.6"/>
    <row r="593" ht="12.6"/>
    <row r="594" ht="12.6"/>
    <row r="595" ht="12.6"/>
    <row r="596" ht="12.6"/>
    <row r="597" ht="12.6"/>
    <row r="598" ht="12.6"/>
    <row r="599" ht="12.6"/>
    <row r="600" ht="12.6"/>
    <row r="601" ht="12.6"/>
    <row r="602" ht="12.6"/>
    <row r="603" ht="12.6"/>
    <row r="604" ht="12.6"/>
    <row r="605" ht="12.6"/>
    <row r="606" ht="12.6"/>
    <row r="607" ht="12.6"/>
    <row r="608" ht="12.6"/>
    <row r="609" ht="12.6"/>
    <row r="610" ht="12.6"/>
    <row r="611" ht="12.6"/>
    <row r="612" ht="12.6"/>
    <row r="613" ht="12.6"/>
    <row r="614" ht="12.6"/>
    <row r="615" ht="12.6"/>
    <row r="616" ht="12.6"/>
    <row r="617" ht="12.6"/>
    <row r="618" ht="12.6"/>
    <row r="619" ht="12.6"/>
    <row r="620" ht="12.6"/>
    <row r="621" ht="12.6"/>
    <row r="622" ht="12.6"/>
    <row r="623" ht="12.6"/>
    <row r="624" ht="12.6"/>
    <row r="625" ht="12.6"/>
    <row r="626" ht="12.6"/>
    <row r="627" ht="12.6"/>
    <row r="628" ht="12.6"/>
    <row r="629" ht="12.6"/>
    <row r="630" ht="12.6"/>
    <row r="631" ht="12.6"/>
    <row r="632" ht="12.6"/>
    <row r="633" ht="12.6"/>
    <row r="634" ht="12.6"/>
    <row r="635" ht="12.6"/>
    <row r="636" ht="12.6"/>
    <row r="637" ht="12.6"/>
    <row r="638" ht="12.6"/>
    <row r="639" ht="12.6"/>
    <row r="640" ht="12.6"/>
    <row r="641" ht="12.6"/>
    <row r="642" ht="12.6"/>
    <row r="643" ht="12.6"/>
    <row r="644" ht="12.6"/>
    <row r="645" ht="12.6"/>
    <row r="646" ht="12.6"/>
    <row r="647" ht="12.6"/>
    <row r="648" ht="12.6"/>
    <row r="649" ht="12.6"/>
    <row r="650" ht="12.6"/>
    <row r="651" ht="12.6"/>
    <row r="652" ht="12.6"/>
    <row r="653" ht="12.6"/>
    <row r="654" ht="12.6"/>
    <row r="655" ht="12.6"/>
    <row r="656" ht="12.6"/>
    <row r="657" ht="12.6"/>
    <row r="658" ht="12.6"/>
    <row r="659" ht="12.6"/>
    <row r="660" ht="12.6"/>
    <row r="661" ht="12.6"/>
    <row r="662" ht="12.6"/>
    <row r="663" ht="12.6"/>
    <row r="664" ht="12.6"/>
    <row r="665" ht="12.6"/>
    <row r="666" ht="12.6"/>
    <row r="667" ht="12.6"/>
    <row r="668" ht="12.6"/>
    <row r="669" ht="12.6"/>
    <row r="670" ht="12.6"/>
    <row r="671" ht="12.6"/>
    <row r="672" ht="12.6"/>
    <row r="673" ht="12.6"/>
    <row r="674" ht="12.6"/>
    <row r="675" ht="12.6"/>
    <row r="676" ht="12.6"/>
    <row r="677" ht="12.6"/>
    <row r="678" ht="12.6"/>
    <row r="679" ht="12.6"/>
    <row r="680" ht="12.6"/>
    <row r="681" ht="12.6"/>
    <row r="682" ht="12.6"/>
    <row r="683" ht="12.6"/>
    <row r="684" ht="12.6"/>
    <row r="685" ht="12.6"/>
    <row r="686" ht="12.6"/>
    <row r="687" ht="12.6"/>
    <row r="688" ht="12.6"/>
    <row r="689" ht="12.6"/>
    <row r="690" ht="12.6"/>
    <row r="691" ht="12.6"/>
    <row r="692" ht="12.6"/>
    <row r="693" ht="12.6"/>
    <row r="694" ht="12.6"/>
    <row r="695" ht="12.6"/>
    <row r="696" ht="12.6"/>
    <row r="697" ht="12.6"/>
    <row r="698" ht="12.6"/>
    <row r="699" ht="12.6"/>
    <row r="700" ht="12.6"/>
    <row r="701" ht="12.6"/>
    <row r="702" ht="12.6"/>
    <row r="703" ht="12.6"/>
    <row r="704" ht="12.6"/>
    <row r="705" ht="12.6"/>
    <row r="706" ht="12.6"/>
    <row r="707" ht="12.6"/>
    <row r="708" ht="12.6"/>
    <row r="709" ht="12.6"/>
    <row r="710" ht="12.6"/>
    <row r="711" ht="12.6"/>
    <row r="712" ht="12.6"/>
    <row r="713" ht="12.6"/>
    <row r="714" ht="12.6"/>
    <row r="715" ht="12.6"/>
    <row r="716" ht="12.6"/>
    <row r="717" ht="12.6"/>
    <row r="718" ht="12.6"/>
    <row r="719" ht="12.6"/>
    <row r="720" ht="12.6"/>
    <row r="721" ht="12.6"/>
    <row r="722" ht="12.6"/>
    <row r="723" ht="12.6"/>
    <row r="724" ht="12.6"/>
    <row r="725" ht="12.6"/>
    <row r="726" ht="12.6"/>
    <row r="727" ht="12.6"/>
    <row r="728" ht="12.6"/>
    <row r="729" ht="12.6"/>
    <row r="730" ht="12.6"/>
    <row r="731" ht="12.6"/>
    <row r="732" ht="12.6"/>
    <row r="733" ht="12.6"/>
    <row r="734" ht="12.6"/>
    <row r="735" ht="12.6"/>
    <row r="736" ht="12.6"/>
    <row r="737" ht="12.6"/>
    <row r="738" ht="12.6"/>
    <row r="739" ht="12.6"/>
    <row r="740" ht="12.6"/>
    <row r="741" ht="12.6"/>
    <row r="742" ht="12.6"/>
    <row r="743" ht="12.6"/>
    <row r="744" ht="12.6"/>
    <row r="745" ht="12.6"/>
    <row r="746" ht="12.6"/>
    <row r="747" ht="12.6"/>
    <row r="748" ht="12.6"/>
    <row r="749" ht="12.6"/>
    <row r="750" ht="12.6"/>
    <row r="751" ht="12.6"/>
    <row r="752" ht="12.6"/>
    <row r="753" ht="12.6"/>
    <row r="754" ht="12.6"/>
    <row r="755" ht="12.6"/>
    <row r="756" ht="12.6"/>
    <row r="757" ht="12.6"/>
    <row r="758" ht="12.6"/>
    <row r="759" ht="12.6"/>
    <row r="760" ht="12.6"/>
    <row r="761" ht="12.6"/>
    <row r="762" ht="12.6"/>
    <row r="763" ht="12.6"/>
    <row r="764" ht="12.6"/>
    <row r="765" ht="12.6"/>
    <row r="766" ht="12.6"/>
    <row r="767" ht="12.6"/>
    <row r="768" ht="12.6"/>
    <row r="769" ht="12.6"/>
    <row r="770" ht="12.6"/>
    <row r="771" ht="12.6"/>
    <row r="772" ht="12.6"/>
    <row r="773" ht="12.6"/>
    <row r="774" ht="12.6"/>
    <row r="775" ht="12.6"/>
    <row r="776" ht="12.6"/>
    <row r="777" ht="12.6"/>
    <row r="778" ht="12.6"/>
    <row r="779" ht="12.6"/>
    <row r="780" ht="12.6"/>
    <row r="781" ht="12.6"/>
    <row r="782" ht="12.6"/>
    <row r="783" ht="12.6"/>
    <row r="784" ht="12.6"/>
    <row r="785" ht="12.6"/>
    <row r="786" ht="12.6"/>
    <row r="787" ht="12.6"/>
    <row r="788" ht="12.6"/>
    <row r="789" ht="12.6"/>
    <row r="790" ht="12.6"/>
    <row r="791" ht="12.6"/>
    <row r="792" ht="12.6"/>
    <row r="793" ht="12.6"/>
    <row r="794" ht="12.6"/>
    <row r="795" ht="12.6"/>
    <row r="796" ht="12.6"/>
    <row r="797" ht="12.6"/>
    <row r="798" ht="12.6"/>
    <row r="799" ht="12.6"/>
    <row r="800" ht="12.6"/>
    <row r="801" ht="12.6"/>
    <row r="802" ht="12.6"/>
    <row r="803" ht="12.6"/>
    <row r="804" ht="12.6"/>
    <row r="805" ht="12.6"/>
    <row r="806" ht="12.6"/>
    <row r="807" ht="12.6"/>
    <row r="808" ht="12.6"/>
    <row r="809" ht="12.6"/>
    <row r="810" ht="12.6"/>
    <row r="811" ht="12.6"/>
    <row r="812" ht="12.6"/>
    <row r="813" ht="12.6"/>
    <row r="814" ht="12.6"/>
    <row r="815" ht="12.6"/>
    <row r="816" ht="12.6"/>
    <row r="817" ht="12.6"/>
    <row r="818" ht="12.6"/>
    <row r="819" ht="12.6"/>
    <row r="820" ht="12.6"/>
    <row r="821" ht="12.6"/>
    <row r="822" ht="12.6"/>
    <row r="823" ht="12.6"/>
    <row r="824" ht="12.6"/>
    <row r="825" ht="12.6"/>
    <row r="826" ht="12.6"/>
    <row r="827" ht="12.6"/>
    <row r="828" ht="12.6"/>
    <row r="829" ht="12.6"/>
    <row r="830" ht="12.6"/>
    <row r="831" ht="12.6"/>
    <row r="832" ht="12.6"/>
    <row r="833" ht="12.6"/>
    <row r="834" ht="12.6"/>
    <row r="835" ht="12.6"/>
    <row r="836" ht="12.6"/>
    <row r="837" ht="12.6"/>
    <row r="838" ht="12.6"/>
    <row r="839" ht="12.6"/>
    <row r="840" ht="12.6"/>
    <row r="841" ht="12.6"/>
    <row r="842" ht="12.6"/>
    <row r="843" ht="12.6"/>
    <row r="844" ht="12.6"/>
    <row r="845" ht="12.6"/>
    <row r="846" ht="12.6"/>
    <row r="847" ht="12.6"/>
    <row r="848" ht="12.6"/>
    <row r="849" ht="12.6"/>
    <row r="850" ht="12.6"/>
    <row r="851" ht="12.6"/>
    <row r="852" ht="12.6"/>
    <row r="853" ht="12.6"/>
    <row r="854" ht="12.6"/>
    <row r="855" ht="12.6"/>
    <row r="856" ht="12.6"/>
    <row r="857" ht="12.6"/>
    <row r="858" ht="12.6"/>
    <row r="859" ht="12.6"/>
    <row r="860" ht="12.6"/>
    <row r="861" ht="12.6"/>
    <row r="862" ht="12.6"/>
    <row r="863" ht="12.6"/>
    <row r="864" ht="12.6"/>
    <row r="865" ht="12.6"/>
    <row r="866" ht="12.6"/>
    <row r="867" ht="12.6"/>
    <row r="868" ht="12.6"/>
    <row r="869" ht="12.6"/>
    <row r="870" ht="12.6"/>
    <row r="871" ht="12.6"/>
    <row r="872" ht="12.6"/>
    <row r="873" ht="12.6"/>
    <row r="874" ht="12.6"/>
    <row r="875" ht="12.6"/>
    <row r="876" ht="12.6"/>
    <row r="877" ht="12.6"/>
    <row r="878" ht="12.6"/>
    <row r="879" ht="12.6"/>
    <row r="880" ht="12.6"/>
    <row r="881" ht="12.6"/>
    <row r="882" ht="12.6"/>
    <row r="883" ht="12.6"/>
    <row r="884" ht="12.6"/>
    <row r="885" ht="12.6"/>
    <row r="886" ht="12.6"/>
    <row r="887" ht="12.6"/>
    <row r="888" ht="12.6"/>
    <row r="889" ht="12.6"/>
    <row r="890" ht="12.6"/>
    <row r="891" ht="12.6"/>
    <row r="892" ht="12.6"/>
    <row r="893" ht="12.6"/>
    <row r="894" ht="12.6"/>
    <row r="895" ht="12.6"/>
    <row r="896" ht="12.6"/>
    <row r="897" ht="12.6"/>
    <row r="898" ht="12.6"/>
    <row r="899" ht="12.6"/>
    <row r="900" ht="12.6"/>
    <row r="901" ht="12.6"/>
    <row r="902" ht="12.6"/>
    <row r="903" ht="12.6"/>
    <row r="904" ht="12.6"/>
    <row r="905" ht="12.6"/>
    <row r="906" ht="12.6"/>
    <row r="907" ht="12.6"/>
    <row r="908" ht="12.6"/>
    <row r="909" ht="12.6"/>
    <row r="910" ht="12.6"/>
    <row r="911" ht="12.6"/>
    <row r="912" ht="12.6"/>
    <row r="913" ht="12.6"/>
    <row r="914" ht="12.6"/>
    <row r="915" ht="12.6"/>
    <row r="916" ht="12.6"/>
    <row r="917" ht="12.6"/>
    <row r="918" ht="12.6"/>
    <row r="919" ht="12.6"/>
    <row r="920" ht="12.6"/>
    <row r="921" ht="12.6"/>
    <row r="922" ht="12.6"/>
    <row r="923" ht="12.6"/>
    <row r="924" ht="12.6"/>
    <row r="925" ht="12.6"/>
    <row r="926" ht="12.6"/>
    <row r="927" ht="12.6"/>
    <row r="928" ht="12.6"/>
    <row r="929" ht="12.6"/>
    <row r="930" ht="12.6"/>
    <row r="931" ht="12.6"/>
    <row r="932" ht="12.6"/>
    <row r="933" ht="12.6"/>
    <row r="934" ht="12.6"/>
    <row r="935" ht="12.6"/>
    <row r="936" ht="12.6"/>
    <row r="937" ht="12.6"/>
    <row r="938" ht="12.6"/>
    <row r="939" ht="12.6"/>
    <row r="940" ht="12.6"/>
    <row r="941" ht="12.6"/>
    <row r="942" ht="12.6"/>
    <row r="943" ht="12.6"/>
    <row r="944" ht="12.6"/>
    <row r="945" ht="12.6"/>
    <row r="946" ht="12.6"/>
    <row r="947" ht="12.6"/>
    <row r="948" ht="12.6"/>
    <row r="949" ht="12.6"/>
    <row r="950" ht="12.6"/>
    <row r="951" ht="12.6"/>
    <row r="952" ht="12.6"/>
    <row r="953" ht="12.6"/>
    <row r="954" ht="12.6"/>
    <row r="955" ht="12.6"/>
    <row r="956" ht="12.6"/>
    <row r="957" ht="12.6"/>
    <row r="958" ht="12.6"/>
    <row r="959" ht="12.6"/>
    <row r="960" ht="12.6"/>
    <row r="961" ht="12.6"/>
    <row r="962" ht="12.6"/>
    <row r="963" ht="12.6"/>
    <row r="964" ht="12.6"/>
    <row r="965" ht="12.6"/>
    <row r="966" ht="12.6"/>
    <row r="967" ht="12.6"/>
    <row r="968" ht="12.6"/>
    <row r="969" ht="12.6"/>
    <row r="970" ht="12.6"/>
    <row r="971" ht="12.6"/>
    <row r="972" ht="12.6"/>
    <row r="973" ht="12.6"/>
    <row r="974" ht="12.6"/>
    <row r="975" ht="12.6"/>
    <row r="976" ht="12.6"/>
    <row r="977" ht="12.6"/>
    <row r="978" ht="12.6"/>
    <row r="979" ht="12.6"/>
    <row r="980" ht="12.6"/>
    <row r="981" ht="12.6"/>
    <row r="982" ht="12.6"/>
    <row r="983" ht="12.6"/>
    <row r="984" ht="12.6"/>
    <row r="985" ht="12.6"/>
    <row r="986" ht="12.6"/>
    <row r="987" ht="12.6"/>
    <row r="988" ht="12.6"/>
    <row r="989" ht="12.6"/>
    <row r="990" ht="12.6"/>
    <row r="991" ht="12.6"/>
    <row r="992" ht="12.6"/>
    <row r="993" ht="12.6"/>
    <row r="994" ht="12.6"/>
    <row r="995" ht="12.6"/>
    <row r="996" ht="12.6"/>
    <row r="997" ht="12.6"/>
    <row r="998" ht="12.6"/>
    <row r="999" ht="12.6"/>
    <row r="1000" ht="12.6"/>
  </sheetData>
  <autoFilter ref="A1:D346" xr:uid="{00000000-0001-0000-0000-000000000000}"/>
  <conditionalFormatting sqref="D1:D1048576">
    <cfRule type="duplicateValues" dxfId="0" priority="1"/>
  </conditionalFormatting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selection activeCell="C103" sqref="C103"/>
    </sheetView>
  </sheetViews>
  <sheetFormatPr defaultColWidth="12.42578125" defaultRowHeight="15.75" customHeight="1"/>
  <cols>
    <col min="1" max="1" width="19.5703125" customWidth="1"/>
    <col min="2" max="2" width="16.5703125" customWidth="1"/>
    <col min="3" max="3" width="17.85546875" customWidth="1"/>
    <col min="4" max="26" width="12.42578125" style="6"/>
  </cols>
  <sheetData>
    <row r="1" spans="1:3" ht="15.75" customHeight="1">
      <c r="A1" s="12" t="s">
        <v>53</v>
      </c>
      <c r="B1" s="12" t="s">
        <v>54</v>
      </c>
      <c r="C1" s="12" t="s">
        <v>55</v>
      </c>
    </row>
    <row r="2" spans="1:3" ht="15.75" customHeight="1">
      <c r="A2" s="6" t="s">
        <v>12</v>
      </c>
      <c r="B2" s="6" t="s">
        <v>10</v>
      </c>
      <c r="C2" s="10">
        <v>1.298E-2</v>
      </c>
    </row>
    <row r="3" spans="1:3" ht="15.75" customHeight="1">
      <c r="A3" s="6" t="s">
        <v>12</v>
      </c>
      <c r="B3" s="6" t="s">
        <v>11</v>
      </c>
      <c r="C3" s="10">
        <v>1.6799999999999999E-2</v>
      </c>
    </row>
    <row r="4" spans="1:3" ht="15.75" customHeight="1">
      <c r="A4" s="6" t="s">
        <v>8</v>
      </c>
      <c r="B4" s="6" t="s">
        <v>16</v>
      </c>
      <c r="C4" s="10">
        <v>0.94</v>
      </c>
    </row>
    <row r="5" spans="1:3" ht="15.75" customHeight="1">
      <c r="A5" s="6" t="s">
        <v>8</v>
      </c>
      <c r="B5" s="6" t="s">
        <v>17</v>
      </c>
      <c r="C5" s="10">
        <v>0.71692</v>
      </c>
    </row>
    <row r="6" spans="1:3" ht="15.75" customHeight="1">
      <c r="A6" s="6" t="s">
        <v>8</v>
      </c>
      <c r="B6" s="6" t="s">
        <v>19</v>
      </c>
      <c r="C6" s="10">
        <v>4.78</v>
      </c>
    </row>
    <row r="7" spans="1:3" ht="15.75" customHeight="1">
      <c r="A7" s="6" t="s">
        <v>8</v>
      </c>
      <c r="B7" s="6" t="s">
        <v>20</v>
      </c>
      <c r="C7" s="10">
        <v>16.2181</v>
      </c>
    </row>
    <row r="8" spans="1:3" ht="15.75" customHeight="1">
      <c r="A8" s="6" t="s">
        <v>8</v>
      </c>
      <c r="B8" s="6" t="s">
        <v>21</v>
      </c>
      <c r="C8" s="10">
        <v>4.6004199999999997</v>
      </c>
    </row>
    <row r="9" spans="1:3" ht="15.75" customHeight="1">
      <c r="A9" s="6" t="s">
        <v>8</v>
      </c>
      <c r="B9" s="6" t="s">
        <v>22</v>
      </c>
      <c r="C9" s="10">
        <v>11.183199999999999</v>
      </c>
    </row>
    <row r="10" spans="1:3" ht="15.75" customHeight="1">
      <c r="A10" s="6" t="s">
        <v>8</v>
      </c>
      <c r="B10" s="6" t="s">
        <v>9</v>
      </c>
      <c r="C10" s="10">
        <v>0.62719000000000003</v>
      </c>
    </row>
    <row r="11" spans="1:3" ht="15.75" customHeight="1">
      <c r="A11" s="6" t="s">
        <v>8</v>
      </c>
      <c r="B11" s="6" t="s">
        <v>10</v>
      </c>
      <c r="C11" s="10">
        <v>0.55030000000000001</v>
      </c>
    </row>
    <row r="12" spans="1:3" ht="15.75" customHeight="1">
      <c r="A12" s="6" t="s">
        <v>8</v>
      </c>
      <c r="B12" s="6" t="s">
        <v>24</v>
      </c>
      <c r="C12" s="10">
        <v>5.8507699999999998</v>
      </c>
    </row>
    <row r="13" spans="1:3" ht="15.75" customHeight="1">
      <c r="A13" s="6" t="s">
        <v>8</v>
      </c>
      <c r="B13" s="6" t="s">
        <v>25</v>
      </c>
      <c r="C13" s="10">
        <v>4.6424200000000004</v>
      </c>
    </row>
    <row r="14" spans="1:3" ht="15.75" customHeight="1">
      <c r="A14" s="6" t="s">
        <v>8</v>
      </c>
      <c r="B14" s="6" t="s">
        <v>28</v>
      </c>
      <c r="C14" s="10">
        <v>50.089199999999998</v>
      </c>
    </row>
    <row r="15" spans="1:3" ht="15.75" customHeight="1">
      <c r="A15" s="6" t="s">
        <v>8</v>
      </c>
      <c r="B15" s="6" t="s">
        <v>29</v>
      </c>
      <c r="C15" s="10">
        <v>78.3</v>
      </c>
    </row>
    <row r="16" spans="1:3" ht="15.75" customHeight="1">
      <c r="A16" s="6" t="s">
        <v>8</v>
      </c>
      <c r="B16" s="6" t="s">
        <v>33</v>
      </c>
      <c r="C16" s="10">
        <v>13.651400000000001</v>
      </c>
    </row>
    <row r="17" spans="1:3" ht="15.75" customHeight="1">
      <c r="A17" s="6" t="s">
        <v>8</v>
      </c>
      <c r="B17" s="6" t="s">
        <v>35</v>
      </c>
      <c r="C17" s="10">
        <v>6.1491300000000004</v>
      </c>
    </row>
    <row r="18" spans="1:3" ht="15.75" customHeight="1">
      <c r="A18" s="6" t="s">
        <v>8</v>
      </c>
      <c r="B18" s="6" t="s">
        <v>36</v>
      </c>
      <c r="C18" s="10">
        <v>1</v>
      </c>
    </row>
    <row r="19" spans="1:3" ht="15.75" customHeight="1">
      <c r="A19" s="6" t="s">
        <v>8</v>
      </c>
      <c r="B19" s="6" t="s">
        <v>37</v>
      </c>
      <c r="C19" s="10">
        <v>36.924599999999998</v>
      </c>
    </row>
    <row r="20" spans="1:3" ht="15.75" customHeight="1">
      <c r="A20" s="6" t="s">
        <v>8</v>
      </c>
      <c r="B20" s="6" t="s">
        <v>38</v>
      </c>
      <c r="C20" s="10">
        <v>2.7130100000000001</v>
      </c>
    </row>
    <row r="21" spans="1:3" ht="15.75" customHeight="1">
      <c r="A21" s="6" t="s">
        <v>8</v>
      </c>
      <c r="B21" s="6" t="s">
        <v>40</v>
      </c>
      <c r="C21" s="10">
        <v>3.3462999999999998</v>
      </c>
    </row>
    <row r="22" spans="1:3" ht="15.75" customHeight="1">
      <c r="A22" s="6" t="s">
        <v>8</v>
      </c>
      <c r="B22" s="6" t="s">
        <v>41</v>
      </c>
      <c r="C22" s="10">
        <v>46.568199999999997</v>
      </c>
    </row>
    <row r="23" spans="1:3" ht="15.75" customHeight="1">
      <c r="A23" s="6" t="s">
        <v>8</v>
      </c>
      <c r="B23" s="6" t="s">
        <v>43</v>
      </c>
      <c r="C23" s="10">
        <v>6.1054700000000004</v>
      </c>
    </row>
    <row r="24" spans="1:3" ht="15.75" customHeight="1">
      <c r="A24" s="6" t="s">
        <v>8</v>
      </c>
      <c r="B24" s="6" t="s">
        <v>44</v>
      </c>
      <c r="C24" s="10">
        <v>0.96209999999999996</v>
      </c>
    </row>
    <row r="25" spans="1:3" ht="15.75" customHeight="1">
      <c r="A25" s="6" t="s">
        <v>8</v>
      </c>
      <c r="B25" s="6" t="s">
        <v>45</v>
      </c>
      <c r="C25" s="10">
        <v>24.933900000000001</v>
      </c>
    </row>
    <row r="26" spans="1:3" ht="15.75" customHeight="1">
      <c r="A26" s="6" t="s">
        <v>8</v>
      </c>
      <c r="B26" s="6" t="s">
        <v>11</v>
      </c>
      <c r="C26" s="10">
        <v>0.7087</v>
      </c>
    </row>
    <row r="27" spans="1:3" ht="15.75" customHeight="1">
      <c r="A27" s="6" t="s">
        <v>8</v>
      </c>
      <c r="B27" s="6" t="s">
        <v>49</v>
      </c>
      <c r="C27" s="10">
        <v>12.528309999999999</v>
      </c>
    </row>
    <row r="28" spans="1:3" ht="15.75" customHeight="1">
      <c r="A28" s="6" t="s">
        <v>57</v>
      </c>
      <c r="B28" s="6" t="s">
        <v>13</v>
      </c>
      <c r="C28" s="10">
        <v>47.932200000000002</v>
      </c>
    </row>
    <row r="29" spans="1:3" ht="15.75" customHeight="1">
      <c r="A29" s="6" t="s">
        <v>57</v>
      </c>
      <c r="B29" s="6" t="s">
        <v>15</v>
      </c>
      <c r="C29" s="10">
        <v>1.5303500000000001</v>
      </c>
    </row>
    <row r="30" spans="1:3" ht="15.75" customHeight="1">
      <c r="A30" s="6" t="s">
        <v>57</v>
      </c>
      <c r="B30" s="6" t="s">
        <v>18</v>
      </c>
      <c r="C30" s="10">
        <v>546.74099999999999</v>
      </c>
    </row>
    <row r="31" spans="1:3" ht="15.75" customHeight="1">
      <c r="A31" s="6" t="s">
        <v>57</v>
      </c>
      <c r="B31" s="6" t="s">
        <v>23</v>
      </c>
      <c r="C31" s="10">
        <v>4.8801300000000003</v>
      </c>
    </row>
    <row r="32" spans="1:3" ht="15.75" customHeight="1">
      <c r="A32" s="6" t="s">
        <v>57</v>
      </c>
      <c r="B32" s="6" t="s">
        <v>26</v>
      </c>
      <c r="C32" s="10">
        <v>11059.5</v>
      </c>
    </row>
    <row r="33" spans="1:3" ht="15.75" customHeight="1">
      <c r="A33" s="6" t="s">
        <v>57</v>
      </c>
      <c r="B33" s="6" t="s">
        <v>30</v>
      </c>
      <c r="C33" s="10">
        <v>65.466999999999999</v>
      </c>
    </row>
    <row r="34" spans="1:3" ht="15.75" customHeight="1">
      <c r="A34" s="6" t="s">
        <v>57</v>
      </c>
      <c r="B34" s="6" t="s">
        <v>31</v>
      </c>
      <c r="C34" s="10">
        <v>863.47299999999996</v>
      </c>
    </row>
    <row r="35" spans="1:3" ht="15.75" customHeight="1">
      <c r="A35" s="6" t="s">
        <v>57</v>
      </c>
      <c r="B35" s="6" t="s">
        <v>46</v>
      </c>
      <c r="C35" s="10">
        <v>5.5562800000000001</v>
      </c>
    </row>
    <row r="36" spans="1:3" ht="15.75" customHeight="1">
      <c r="A36" s="6" t="s">
        <v>57</v>
      </c>
      <c r="B36" s="6" t="s">
        <v>47</v>
      </c>
      <c r="C36" s="10">
        <v>21.7211</v>
      </c>
    </row>
    <row r="37" spans="1:3" ht="15.75" customHeight="1">
      <c r="A37" s="6" t="s">
        <v>57</v>
      </c>
      <c r="B37" s="6" t="s">
        <v>48</v>
      </c>
      <c r="C37" s="10">
        <v>17157.599999999999</v>
      </c>
    </row>
    <row r="38" spans="1:3" ht="15.75" customHeight="1">
      <c r="A38" s="6" t="s">
        <v>13</v>
      </c>
      <c r="B38" s="6" t="s">
        <v>57</v>
      </c>
      <c r="C38" s="10">
        <v>2.0039999999999999E-2</v>
      </c>
    </row>
    <row r="39" spans="1:3" ht="15.75" customHeight="1">
      <c r="A39" s="6" t="s">
        <v>13</v>
      </c>
      <c r="B39" s="6" t="s">
        <v>10</v>
      </c>
      <c r="C39" s="10">
        <v>0.01</v>
      </c>
    </row>
    <row r="40" spans="1:3" ht="15.75" customHeight="1">
      <c r="A40" s="6" t="s">
        <v>13</v>
      </c>
      <c r="B40" s="6" t="s">
        <v>11</v>
      </c>
      <c r="C40" s="10">
        <v>1.159E-2</v>
      </c>
    </row>
    <row r="41" spans="1:3" ht="15.75" customHeight="1">
      <c r="A41" s="6" t="s">
        <v>14</v>
      </c>
      <c r="B41" s="6" t="s">
        <v>10</v>
      </c>
      <c r="C41" s="10">
        <v>0.43973000000000001</v>
      </c>
    </row>
    <row r="42" spans="1:3" ht="15.75" customHeight="1">
      <c r="A42" s="6" t="s">
        <v>15</v>
      </c>
      <c r="B42" s="6" t="s">
        <v>57</v>
      </c>
      <c r="C42" s="10">
        <v>0.65329999999999999</v>
      </c>
    </row>
    <row r="43" spans="1:3" ht="15.75" customHeight="1">
      <c r="A43" s="6" t="s">
        <v>15</v>
      </c>
      <c r="B43" s="6" t="s">
        <v>10</v>
      </c>
      <c r="C43" s="10">
        <v>0.17424000000000001</v>
      </c>
    </row>
    <row r="44" spans="1:3" ht="15.75" customHeight="1">
      <c r="A44" s="6" t="s">
        <v>15</v>
      </c>
      <c r="B44" s="6" t="s">
        <v>11</v>
      </c>
      <c r="C44" s="10">
        <v>0.22287999999999999</v>
      </c>
    </row>
    <row r="45" spans="1:3" ht="15.75" customHeight="1">
      <c r="A45" s="6" t="s">
        <v>16</v>
      </c>
      <c r="B45" s="6" t="s">
        <v>8</v>
      </c>
      <c r="C45" s="10">
        <v>1.0638000000000001</v>
      </c>
    </row>
    <row r="46" spans="1:3" ht="15.75" customHeight="1">
      <c r="A46" s="6" t="s">
        <v>16</v>
      </c>
      <c r="B46" s="6" t="s">
        <v>10</v>
      </c>
      <c r="C46" s="10">
        <v>0.58550000000000002</v>
      </c>
    </row>
    <row r="47" spans="1:3" ht="15.75" customHeight="1">
      <c r="A47" s="6" t="s">
        <v>16</v>
      </c>
      <c r="B47" s="6" t="s">
        <v>24</v>
      </c>
      <c r="C47" s="10">
        <v>6.2921100000000001</v>
      </c>
    </row>
    <row r="48" spans="1:3" ht="15.75" customHeight="1">
      <c r="A48" s="6" t="s">
        <v>16</v>
      </c>
      <c r="B48" s="6" t="s">
        <v>11</v>
      </c>
      <c r="C48" s="10">
        <v>0.76329999999999998</v>
      </c>
    </row>
    <row r="49" spans="1:3" ht="15.75" customHeight="1">
      <c r="A49" s="6" t="s">
        <v>16</v>
      </c>
      <c r="B49" s="6" t="s">
        <v>49</v>
      </c>
      <c r="C49" s="10">
        <v>13.55157</v>
      </c>
    </row>
    <row r="50" spans="1:3" ht="15.75" customHeight="1">
      <c r="A50" s="6" t="s">
        <v>17</v>
      </c>
      <c r="B50" s="6" t="s">
        <v>8</v>
      </c>
      <c r="C50" s="10">
        <v>1.3943000000000001</v>
      </c>
    </row>
    <row r="51" spans="1:3" ht="15.75" customHeight="1">
      <c r="A51" s="6" t="s">
        <v>17</v>
      </c>
      <c r="B51" s="6" t="s">
        <v>9</v>
      </c>
      <c r="C51" s="10">
        <v>0.90417999999999998</v>
      </c>
    </row>
    <row r="52" spans="1:3" ht="15.75" customHeight="1">
      <c r="A52" s="6" t="s">
        <v>17</v>
      </c>
      <c r="B52" s="6" t="s">
        <v>10</v>
      </c>
      <c r="C52" s="10">
        <v>0.83003000000000005</v>
      </c>
    </row>
    <row r="53" spans="1:3" ht="15.75" customHeight="1">
      <c r="A53" s="6" t="s">
        <v>17</v>
      </c>
      <c r="B53" s="6" t="s">
        <v>11</v>
      </c>
      <c r="C53" s="10">
        <v>1.0647800000000001</v>
      </c>
    </row>
    <row r="54" spans="1:3" ht="15.75" customHeight="1">
      <c r="A54" s="6" t="s">
        <v>18</v>
      </c>
      <c r="B54" s="6" t="s">
        <v>57</v>
      </c>
      <c r="C54" s="10">
        <v>1.83E-3</v>
      </c>
    </row>
    <row r="55" spans="1:3" ht="15.75" customHeight="1">
      <c r="A55" s="6" t="s">
        <v>18</v>
      </c>
      <c r="B55" s="6" t="s">
        <v>10</v>
      </c>
      <c r="C55" s="10">
        <v>1.0399999999999999E-3</v>
      </c>
    </row>
    <row r="56" spans="1:3" ht="15.75" customHeight="1">
      <c r="A56" s="6" t="s">
        <v>18</v>
      </c>
      <c r="B56" s="6" t="s">
        <v>11</v>
      </c>
      <c r="C56" s="10">
        <v>1.42E-3</v>
      </c>
    </row>
    <row r="57" spans="1:3" ht="12.6">
      <c r="A57" s="6" t="s">
        <v>19</v>
      </c>
      <c r="B57" s="6" t="s">
        <v>8</v>
      </c>
      <c r="C57" s="10">
        <v>0.21</v>
      </c>
    </row>
    <row r="58" spans="1:3" ht="12.6">
      <c r="A58" s="6" t="s">
        <v>19</v>
      </c>
      <c r="B58" s="6" t="s">
        <v>10</v>
      </c>
      <c r="C58" s="10">
        <v>0.11</v>
      </c>
    </row>
    <row r="59" spans="1:3" ht="12.6">
      <c r="A59" s="6" t="s">
        <v>19</v>
      </c>
      <c r="B59" s="6" t="s">
        <v>11</v>
      </c>
      <c r="C59" s="10">
        <v>0.14560000000000001</v>
      </c>
    </row>
    <row r="60" spans="1:3" ht="12.6">
      <c r="A60" s="6" t="s">
        <v>20</v>
      </c>
      <c r="B60" s="6" t="s">
        <v>8</v>
      </c>
      <c r="C60" s="10">
        <v>6.1699999999999998E-2</v>
      </c>
    </row>
    <row r="61" spans="1:3" ht="12.6">
      <c r="A61" s="6" t="s">
        <v>20</v>
      </c>
      <c r="B61" s="6" t="s">
        <v>10</v>
      </c>
      <c r="C61" s="10">
        <v>3.39E-2</v>
      </c>
    </row>
    <row r="62" spans="1:3" ht="12.6">
      <c r="A62" s="6" t="s">
        <v>20</v>
      </c>
      <c r="B62" s="6" t="s">
        <v>11</v>
      </c>
      <c r="C62" s="10">
        <v>4.3700000000000003E-2</v>
      </c>
    </row>
    <row r="63" spans="1:3" ht="12.6">
      <c r="A63" s="6" t="s">
        <v>21</v>
      </c>
      <c r="B63" s="6" t="s">
        <v>8</v>
      </c>
      <c r="C63" s="10">
        <v>0.21722</v>
      </c>
    </row>
    <row r="64" spans="1:3" ht="12.6">
      <c r="A64" s="6" t="s">
        <v>21</v>
      </c>
      <c r="B64" s="6" t="s">
        <v>9</v>
      </c>
      <c r="C64" s="10">
        <v>0.13391</v>
      </c>
    </row>
    <row r="65" spans="1:3" ht="12.6">
      <c r="A65" s="6" t="s">
        <v>21</v>
      </c>
      <c r="B65" s="6" t="s">
        <v>10</v>
      </c>
      <c r="C65" s="10">
        <v>0.11912</v>
      </c>
    </row>
    <row r="66" spans="1:3" ht="12.6">
      <c r="A66" s="6" t="s">
        <v>21</v>
      </c>
      <c r="B66" s="6" t="s">
        <v>11</v>
      </c>
      <c r="C66" s="10">
        <v>0.15325</v>
      </c>
    </row>
    <row r="67" spans="1:3" ht="12.6">
      <c r="A67" s="6" t="s">
        <v>22</v>
      </c>
      <c r="B67" s="6" t="s">
        <v>8</v>
      </c>
      <c r="C67" s="10">
        <v>8.9050000000000004E-2</v>
      </c>
    </row>
    <row r="68" spans="1:3" ht="12.6">
      <c r="A68" s="6" t="s">
        <v>22</v>
      </c>
      <c r="B68" s="6" t="s">
        <v>10</v>
      </c>
      <c r="C68" s="10">
        <v>4.6899999999999997E-2</v>
      </c>
    </row>
    <row r="69" spans="1:3" ht="12.6">
      <c r="A69" s="6" t="s">
        <v>22</v>
      </c>
      <c r="B69" s="6" t="s">
        <v>11</v>
      </c>
      <c r="C69" s="10">
        <v>6.3500000000000001E-2</v>
      </c>
    </row>
    <row r="70" spans="1:3" ht="12.6">
      <c r="A70" s="6" t="s">
        <v>9</v>
      </c>
      <c r="B70" s="6" t="s">
        <v>8</v>
      </c>
      <c r="C70" s="10">
        <v>1.5944</v>
      </c>
    </row>
    <row r="71" spans="1:3" ht="12.6">
      <c r="A71" s="6" t="s">
        <v>9</v>
      </c>
      <c r="B71" s="6" t="s">
        <v>17</v>
      </c>
      <c r="C71" s="10">
        <v>1.10578</v>
      </c>
    </row>
    <row r="72" spans="1:3" ht="12.6">
      <c r="A72" s="6" t="s">
        <v>9</v>
      </c>
      <c r="B72" s="6" t="s">
        <v>21</v>
      </c>
      <c r="C72" s="10">
        <v>7.4659000000000004</v>
      </c>
    </row>
    <row r="73" spans="1:3" ht="12.6">
      <c r="A73" s="6" t="s">
        <v>9</v>
      </c>
      <c r="B73" s="6" t="s">
        <v>10</v>
      </c>
      <c r="C73" s="10">
        <v>0.87760000000000005</v>
      </c>
    </row>
    <row r="74" spans="1:3" ht="12.6">
      <c r="A74" s="6" t="s">
        <v>9</v>
      </c>
      <c r="B74" s="6" t="s">
        <v>24</v>
      </c>
      <c r="C74" s="10">
        <v>9.0493500000000004</v>
      </c>
    </row>
    <row r="75" spans="1:3" ht="12.6">
      <c r="A75" s="6" t="s">
        <v>9</v>
      </c>
      <c r="B75" s="6" t="s">
        <v>43</v>
      </c>
      <c r="C75" s="10">
        <v>10.2134</v>
      </c>
    </row>
    <row r="76" spans="1:3" ht="12.6">
      <c r="A76" s="6" t="s">
        <v>9</v>
      </c>
      <c r="B76" s="6" t="s">
        <v>11</v>
      </c>
      <c r="C76" s="10">
        <v>1.1297999999999999</v>
      </c>
    </row>
    <row r="77" spans="1:3" ht="12.6">
      <c r="A77" s="6" t="s">
        <v>9</v>
      </c>
      <c r="B77" s="6" t="s">
        <v>49</v>
      </c>
      <c r="C77" s="10">
        <v>19.57066</v>
      </c>
    </row>
    <row r="78" spans="1:3" ht="12.6">
      <c r="A78" s="6" t="s">
        <v>10</v>
      </c>
      <c r="B78" s="6" t="s">
        <v>12</v>
      </c>
      <c r="C78" s="10">
        <v>77.027299999999997</v>
      </c>
    </row>
    <row r="79" spans="1:3" ht="12.6">
      <c r="A79" s="6" t="s">
        <v>10</v>
      </c>
      <c r="B79" s="6" t="s">
        <v>8</v>
      </c>
      <c r="C79" s="10">
        <v>1.8165500000000001</v>
      </c>
    </row>
    <row r="80" spans="1:3" ht="12.6">
      <c r="A80" s="6" t="s">
        <v>10</v>
      </c>
      <c r="B80" s="6" t="s">
        <v>13</v>
      </c>
      <c r="C80" s="10">
        <v>96.095200000000006</v>
      </c>
    </row>
    <row r="81" spans="1:3" ht="12.6">
      <c r="A81" s="6" t="s">
        <v>10</v>
      </c>
      <c r="B81" s="6" t="s">
        <v>14</v>
      </c>
      <c r="C81" s="10">
        <v>2.27013</v>
      </c>
    </row>
    <row r="82" spans="1:3" ht="12.6">
      <c r="A82" s="6" t="s">
        <v>10</v>
      </c>
      <c r="B82" s="6" t="s">
        <v>15</v>
      </c>
      <c r="C82" s="10">
        <v>5.7218600000000004</v>
      </c>
    </row>
    <row r="83" spans="1:3" ht="12.6">
      <c r="A83" s="6" t="s">
        <v>10</v>
      </c>
      <c r="B83" s="6" t="s">
        <v>16</v>
      </c>
      <c r="C83" s="10">
        <v>1.7078800000000001</v>
      </c>
    </row>
    <row r="84" spans="1:3" ht="12.6">
      <c r="A84" s="6" t="s">
        <v>10</v>
      </c>
      <c r="B84" s="6" t="s">
        <v>17</v>
      </c>
      <c r="C84" s="10">
        <v>1.2032799999999999</v>
      </c>
    </row>
    <row r="85" spans="1:3" ht="12.6">
      <c r="A85" s="6" t="s">
        <v>10</v>
      </c>
      <c r="B85" s="6" t="s">
        <v>18</v>
      </c>
      <c r="C85" s="10">
        <v>956.07399999999996</v>
      </c>
    </row>
    <row r="86" spans="1:3" ht="12.6">
      <c r="A86" s="6" t="s">
        <v>10</v>
      </c>
      <c r="B86" s="6" t="s">
        <v>19</v>
      </c>
      <c r="C86" s="10">
        <v>8.77</v>
      </c>
    </row>
    <row r="87" spans="1:3" ht="12.6">
      <c r="A87" s="6" t="s">
        <v>10</v>
      </c>
      <c r="B87" s="6" t="s">
        <v>20</v>
      </c>
      <c r="C87" s="10">
        <v>29.4666</v>
      </c>
    </row>
    <row r="88" spans="1:3" ht="12.6">
      <c r="A88" s="6" t="s">
        <v>10</v>
      </c>
      <c r="B88" s="6" t="s">
        <v>21</v>
      </c>
      <c r="C88" s="10">
        <v>8.3784299999999998</v>
      </c>
    </row>
    <row r="89" spans="1:3" ht="12.6">
      <c r="A89" s="6" t="s">
        <v>10</v>
      </c>
      <c r="B89" s="6" t="s">
        <v>22</v>
      </c>
      <c r="C89" s="10">
        <v>21.236799999999999</v>
      </c>
    </row>
    <row r="90" spans="1:3" ht="12.6">
      <c r="A90" s="6" t="s">
        <v>10</v>
      </c>
      <c r="B90" s="6" t="s">
        <v>9</v>
      </c>
      <c r="C90" s="10">
        <v>1.1394899999999999</v>
      </c>
    </row>
    <row r="91" spans="1:3" ht="12.6">
      <c r="A91" s="6" t="s">
        <v>10</v>
      </c>
      <c r="B91" s="6" t="s">
        <v>23</v>
      </c>
      <c r="C91" s="10">
        <v>9.5540400000000005</v>
      </c>
    </row>
    <row r="92" spans="1:3" ht="12.6">
      <c r="A92" s="6" t="s">
        <v>10</v>
      </c>
      <c r="B92" s="6" t="s">
        <v>24</v>
      </c>
      <c r="C92" s="10">
        <v>10.706200000000001</v>
      </c>
    </row>
    <row r="93" spans="1:3" ht="12.6">
      <c r="A93" s="6" t="s">
        <v>10</v>
      </c>
      <c r="B93" s="6" t="s">
        <v>25</v>
      </c>
      <c r="C93" s="10">
        <v>8.4347899999999996</v>
      </c>
    </row>
    <row r="94" spans="1:3" ht="12.6">
      <c r="A94" s="6" t="s">
        <v>10</v>
      </c>
      <c r="B94" s="6" t="s">
        <v>26</v>
      </c>
      <c r="C94" s="10">
        <v>1.8040099999999999</v>
      </c>
    </row>
    <row r="95" spans="1:3" ht="12.6">
      <c r="A95" s="6" t="s">
        <v>10</v>
      </c>
      <c r="B95" s="6" t="s">
        <v>27</v>
      </c>
      <c r="C95" s="10">
        <v>4.4766000000000004</v>
      </c>
    </row>
    <row r="96" spans="1:3" ht="12.6">
      <c r="A96" s="6" t="s">
        <v>10</v>
      </c>
      <c r="B96" s="6" t="s">
        <v>28</v>
      </c>
      <c r="C96" s="10">
        <v>91.006799999999998</v>
      </c>
    </row>
    <row r="97" spans="1:3" ht="12.6">
      <c r="A97" s="6" t="s">
        <v>10</v>
      </c>
      <c r="B97" s="6" t="s">
        <v>29</v>
      </c>
      <c r="C97" s="10">
        <v>142.25</v>
      </c>
    </row>
    <row r="98" spans="1:3" ht="12.6">
      <c r="A98" s="6" t="s">
        <v>10</v>
      </c>
      <c r="B98" s="6" t="s">
        <v>30</v>
      </c>
      <c r="C98" s="10">
        <v>128.16800000000001</v>
      </c>
    </row>
    <row r="99" spans="1:3" ht="12.6">
      <c r="A99" s="6" t="s">
        <v>10</v>
      </c>
      <c r="B99" s="6" t="s">
        <v>31</v>
      </c>
      <c r="C99" s="10">
        <v>1558.01</v>
      </c>
    </row>
    <row r="100" spans="1:3" ht="12.6">
      <c r="A100" s="6" t="s">
        <v>10</v>
      </c>
      <c r="B100" s="6" t="s">
        <v>32</v>
      </c>
      <c r="C100" s="10">
        <v>70.927099999999996</v>
      </c>
    </row>
    <row r="101" spans="1:3" ht="12.6">
      <c r="A101" s="6" t="s">
        <v>10</v>
      </c>
      <c r="B101" s="6" t="s">
        <v>50</v>
      </c>
      <c r="C101" s="10">
        <v>10.439299999999999</v>
      </c>
    </row>
    <row r="102" spans="1:3" ht="12.6">
      <c r="A102" s="6" t="s">
        <v>10</v>
      </c>
      <c r="B102" s="6" t="s">
        <v>33</v>
      </c>
      <c r="C102" s="10">
        <v>24.803100000000001</v>
      </c>
    </row>
    <row r="103" spans="1:3" ht="12.6">
      <c r="A103" s="6" t="s">
        <v>10</v>
      </c>
      <c r="B103" s="6" t="s">
        <v>34</v>
      </c>
      <c r="C103" s="10">
        <v>5.1171100000000003</v>
      </c>
    </row>
    <row r="104" spans="1:3" ht="12.6">
      <c r="A104" s="6" t="s">
        <v>10</v>
      </c>
      <c r="B104" s="6" t="s">
        <v>35</v>
      </c>
      <c r="C104" s="10">
        <v>11.1723</v>
      </c>
    </row>
    <row r="105" spans="1:3" ht="12.6">
      <c r="A105" s="6" t="s">
        <v>10</v>
      </c>
      <c r="B105" s="6" t="s">
        <v>36</v>
      </c>
      <c r="C105" s="10">
        <v>1.91177</v>
      </c>
    </row>
    <row r="106" spans="1:3" ht="12.6">
      <c r="A106" s="6" t="s">
        <v>10</v>
      </c>
      <c r="B106" s="6" t="s">
        <v>51</v>
      </c>
      <c r="C106" s="10">
        <v>4.3281200000000002</v>
      </c>
    </row>
    <row r="107" spans="1:3" ht="12.6">
      <c r="A107" s="6" t="s">
        <v>10</v>
      </c>
      <c r="B107" s="6" t="s">
        <v>37</v>
      </c>
      <c r="C107" s="10">
        <v>67.087999999999994</v>
      </c>
    </row>
    <row r="108" spans="1:3" ht="12.6">
      <c r="A108" s="6" t="s">
        <v>10</v>
      </c>
      <c r="B108" s="6" t="s">
        <v>38</v>
      </c>
      <c r="C108" s="10">
        <v>4.9292400000000001</v>
      </c>
    </row>
    <row r="109" spans="1:3" ht="12.6">
      <c r="A109" s="6" t="s">
        <v>10</v>
      </c>
      <c r="B109" s="6" t="s">
        <v>40</v>
      </c>
      <c r="C109" s="10">
        <v>5.8864000000000001</v>
      </c>
    </row>
    <row r="110" spans="1:3" ht="12.6">
      <c r="A110" s="6" t="s">
        <v>10</v>
      </c>
      <c r="B110" s="6" t="s">
        <v>41</v>
      </c>
      <c r="C110" s="10">
        <v>84.609499999999997</v>
      </c>
    </row>
    <row r="111" spans="1:3" ht="12.6">
      <c r="A111" s="6" t="s">
        <v>10</v>
      </c>
      <c r="B111" s="6" t="s">
        <v>43</v>
      </c>
      <c r="C111" s="10">
        <v>12.016299999999999</v>
      </c>
    </row>
    <row r="112" spans="1:3" ht="12.6">
      <c r="A112" s="6" t="s">
        <v>10</v>
      </c>
      <c r="B112" s="6" t="s">
        <v>44</v>
      </c>
      <c r="C112" s="10">
        <v>1.74803</v>
      </c>
    </row>
    <row r="113" spans="1:3" ht="12.6">
      <c r="A113" s="6" t="s">
        <v>10</v>
      </c>
      <c r="B113" s="6" t="s">
        <v>45</v>
      </c>
      <c r="C113" s="10">
        <v>43.722999999999999</v>
      </c>
    </row>
    <row r="114" spans="1:3" ht="12.6">
      <c r="A114" s="6" t="s">
        <v>10</v>
      </c>
      <c r="B114" s="6" t="s">
        <v>46</v>
      </c>
      <c r="C114" s="10">
        <v>10.0482</v>
      </c>
    </row>
    <row r="115" spans="1:3" ht="12.6">
      <c r="A115" s="6" t="s">
        <v>10</v>
      </c>
      <c r="B115" s="6" t="s">
        <v>47</v>
      </c>
      <c r="C115" s="10">
        <v>39.192599999999999</v>
      </c>
    </row>
    <row r="116" spans="1:3" ht="12.6">
      <c r="A116" s="6" t="s">
        <v>10</v>
      </c>
      <c r="B116" s="6" t="s">
        <v>52</v>
      </c>
      <c r="C116" s="10">
        <v>30.935400000000001</v>
      </c>
    </row>
    <row r="117" spans="1:3" ht="12.6">
      <c r="A117" s="6" t="s">
        <v>10</v>
      </c>
      <c r="B117" s="6" t="s">
        <v>11</v>
      </c>
      <c r="C117" s="10">
        <v>1.28735</v>
      </c>
    </row>
    <row r="118" spans="1:3" ht="12.6">
      <c r="A118" s="6" t="s">
        <v>10</v>
      </c>
      <c r="B118" s="6" t="s">
        <v>48</v>
      </c>
      <c r="C118" s="10">
        <v>31825.9</v>
      </c>
    </row>
    <row r="119" spans="1:3" ht="12.6">
      <c r="A119" s="6" t="s">
        <v>10</v>
      </c>
      <c r="B119" s="6" t="s">
        <v>49</v>
      </c>
      <c r="C119" s="10">
        <v>22.226839999999999</v>
      </c>
    </row>
    <row r="120" spans="1:3" ht="12.6">
      <c r="A120" s="6" t="s">
        <v>23</v>
      </c>
      <c r="B120" s="6" t="s">
        <v>57</v>
      </c>
      <c r="C120" s="10">
        <v>0.19536999999999999</v>
      </c>
    </row>
    <row r="121" spans="1:3" ht="12.6">
      <c r="A121" s="6" t="s">
        <v>23</v>
      </c>
      <c r="B121" s="6" t="s">
        <v>10</v>
      </c>
      <c r="C121" s="10">
        <v>9.98E-2</v>
      </c>
    </row>
    <row r="122" spans="1:3" ht="12.6">
      <c r="A122" s="6" t="s">
        <v>23</v>
      </c>
      <c r="B122" s="6" t="s">
        <v>11</v>
      </c>
      <c r="C122" s="10">
        <v>0.12767000000000001</v>
      </c>
    </row>
    <row r="123" spans="1:3" ht="12.6">
      <c r="A123" s="6" t="s">
        <v>24</v>
      </c>
      <c r="B123" s="6" t="s">
        <v>8</v>
      </c>
      <c r="C123" s="10">
        <v>0.17086999999999999</v>
      </c>
    </row>
    <row r="124" spans="1:3" ht="12.6">
      <c r="A124" s="6" t="s">
        <v>24</v>
      </c>
      <c r="B124" s="6" t="s">
        <v>16</v>
      </c>
      <c r="C124" s="10">
        <v>0.15889</v>
      </c>
    </row>
    <row r="125" spans="1:3" ht="12.6">
      <c r="A125" s="6" t="s">
        <v>24</v>
      </c>
      <c r="B125" s="6" t="s">
        <v>9</v>
      </c>
      <c r="C125" s="10">
        <v>0.11047999999999999</v>
      </c>
    </row>
    <row r="126" spans="1:3" ht="12.6">
      <c r="A126" s="6" t="s">
        <v>24</v>
      </c>
      <c r="B126" s="6" t="s">
        <v>10</v>
      </c>
      <c r="C126" s="10">
        <v>9.3380000000000005E-2</v>
      </c>
    </row>
    <row r="127" spans="1:3" ht="12.6">
      <c r="A127" s="6" t="s">
        <v>24</v>
      </c>
      <c r="B127" s="6" t="s">
        <v>36</v>
      </c>
      <c r="C127" s="10">
        <v>0.17892</v>
      </c>
    </row>
    <row r="128" spans="1:3" ht="12.6">
      <c r="A128" s="6" t="s">
        <v>24</v>
      </c>
      <c r="B128" s="6" t="s">
        <v>11</v>
      </c>
      <c r="C128" s="10">
        <v>0.1275</v>
      </c>
    </row>
    <row r="129" spans="1:3" ht="12.6">
      <c r="A129" s="6" t="s">
        <v>25</v>
      </c>
      <c r="B129" s="6" t="s">
        <v>8</v>
      </c>
      <c r="C129" s="10">
        <v>0.21540000000000001</v>
      </c>
    </row>
    <row r="130" spans="1:3" ht="12.6">
      <c r="A130" s="6" t="s">
        <v>25</v>
      </c>
      <c r="B130" s="6" t="s">
        <v>10</v>
      </c>
      <c r="C130" s="10">
        <v>0.1186</v>
      </c>
    </row>
    <row r="131" spans="1:3" ht="12.6">
      <c r="A131" s="6" t="s">
        <v>25</v>
      </c>
      <c r="B131" s="6" t="s">
        <v>11</v>
      </c>
      <c r="C131" s="10">
        <v>0.15260000000000001</v>
      </c>
    </row>
    <row r="132" spans="1:3" ht="12.6">
      <c r="A132" s="6" t="s">
        <v>26</v>
      </c>
      <c r="B132" s="6" t="s">
        <v>57</v>
      </c>
      <c r="C132" s="10">
        <v>9.0000000000000006E-5</v>
      </c>
    </row>
    <row r="133" spans="1:3" ht="12.6">
      <c r="A133" s="6" t="s">
        <v>26</v>
      </c>
      <c r="B133" s="6" t="s">
        <v>10</v>
      </c>
      <c r="C133" s="10">
        <v>0.55413999999999997</v>
      </c>
    </row>
    <row r="134" spans="1:3" ht="12.6">
      <c r="A134" s="6" t="s">
        <v>26</v>
      </c>
      <c r="B134" s="6" t="s">
        <v>11</v>
      </c>
      <c r="C134" s="10">
        <v>6.9999999999999994E-5</v>
      </c>
    </row>
    <row r="135" spans="1:3" ht="12.6">
      <c r="A135" s="6" t="s">
        <v>27</v>
      </c>
      <c r="B135" s="6" t="s">
        <v>10</v>
      </c>
      <c r="C135" s="10">
        <v>0.22261</v>
      </c>
    </row>
    <row r="136" spans="1:3" ht="12.6">
      <c r="A136" s="6" t="s">
        <v>27</v>
      </c>
      <c r="B136" s="6" t="s">
        <v>11</v>
      </c>
      <c r="C136" s="10">
        <v>0.28826000000000002</v>
      </c>
    </row>
    <row r="137" spans="1:3" ht="12.6">
      <c r="A137" s="6" t="s">
        <v>28</v>
      </c>
      <c r="B137" s="6" t="s">
        <v>8</v>
      </c>
      <c r="C137" s="10">
        <v>0.02</v>
      </c>
    </row>
    <row r="138" spans="1:3" ht="12.6">
      <c r="A138" s="6" t="s">
        <v>28</v>
      </c>
      <c r="B138" s="6" t="s">
        <v>10</v>
      </c>
      <c r="C138" s="10">
        <v>1.0999999999999999E-2</v>
      </c>
    </row>
    <row r="139" spans="1:3" ht="12.6">
      <c r="A139" s="6" t="s">
        <v>28</v>
      </c>
      <c r="B139" s="6" t="s">
        <v>44</v>
      </c>
      <c r="C139" s="10">
        <v>1.9429999999999999E-2</v>
      </c>
    </row>
    <row r="140" spans="1:3" ht="12.6">
      <c r="A140" s="6" t="s">
        <v>28</v>
      </c>
      <c r="B140" s="6" t="s">
        <v>11</v>
      </c>
      <c r="C140" s="10">
        <v>1.41E-2</v>
      </c>
    </row>
    <row r="141" spans="1:3" ht="12.6">
      <c r="A141" s="6" t="s">
        <v>29</v>
      </c>
      <c r="B141" s="6" t="s">
        <v>8</v>
      </c>
      <c r="C141" s="10">
        <v>1.2800000000000001E-2</v>
      </c>
    </row>
    <row r="142" spans="1:3" ht="12.6">
      <c r="A142" s="6" t="s">
        <v>29</v>
      </c>
      <c r="B142" s="6" t="s">
        <v>10</v>
      </c>
      <c r="C142" s="10">
        <v>7.0000000000000001E-3</v>
      </c>
    </row>
    <row r="143" spans="1:3" ht="12.6">
      <c r="A143" s="6" t="s">
        <v>29</v>
      </c>
      <c r="B143" s="6" t="s">
        <v>11</v>
      </c>
      <c r="C143" s="10">
        <v>8.9999999999999993E-3</v>
      </c>
    </row>
    <row r="144" spans="1:3" ht="12.6">
      <c r="A144" s="6" t="s">
        <v>30</v>
      </c>
      <c r="B144" s="6" t="s">
        <v>57</v>
      </c>
      <c r="C144" s="10">
        <v>1.494E-2</v>
      </c>
    </row>
    <row r="145" spans="1:3" ht="12.6">
      <c r="A145" s="6" t="s">
        <v>30</v>
      </c>
      <c r="B145" s="6" t="s">
        <v>10</v>
      </c>
      <c r="C145" s="10">
        <v>7.6299999999999996E-3</v>
      </c>
    </row>
    <row r="146" spans="1:3" ht="12.6">
      <c r="A146" s="6" t="s">
        <v>30</v>
      </c>
      <c r="B146" s="6" t="s">
        <v>11</v>
      </c>
      <c r="C146" s="10">
        <v>9.7599999999999996E-3</v>
      </c>
    </row>
    <row r="147" spans="1:3" ht="12.6">
      <c r="A147" s="6" t="s">
        <v>31</v>
      </c>
      <c r="B147" s="6" t="s">
        <v>57</v>
      </c>
      <c r="C147" s="10">
        <v>1.16E-3</v>
      </c>
    </row>
    <row r="148" spans="1:3" ht="12.6">
      <c r="A148" s="6" t="s">
        <v>31</v>
      </c>
      <c r="B148" s="6" t="s">
        <v>10</v>
      </c>
      <c r="C148" s="10">
        <v>6.4000000000000005E-4</v>
      </c>
    </row>
    <row r="149" spans="1:3" ht="12.6">
      <c r="A149" s="6" t="s">
        <v>31</v>
      </c>
      <c r="B149" s="6" t="s">
        <v>11</v>
      </c>
      <c r="C149" s="10">
        <v>8.8000000000000003E-4</v>
      </c>
    </row>
    <row r="150" spans="1:3" ht="12.6">
      <c r="A150" s="6" t="s">
        <v>32</v>
      </c>
      <c r="B150" s="6" t="s">
        <v>10</v>
      </c>
      <c r="C150" s="10">
        <v>1.3899999999999999E-2</v>
      </c>
    </row>
    <row r="151" spans="1:3" ht="12.6">
      <c r="A151" s="6" t="s">
        <v>50</v>
      </c>
      <c r="B151" s="6" t="s">
        <v>10</v>
      </c>
      <c r="C151" s="10">
        <v>9.5769999999999994E-2</v>
      </c>
    </row>
    <row r="152" spans="1:3" ht="12.6">
      <c r="A152" s="6" t="s">
        <v>50</v>
      </c>
      <c r="B152" s="6" t="s">
        <v>11</v>
      </c>
      <c r="C152" s="10">
        <v>0.12401</v>
      </c>
    </row>
    <row r="153" spans="1:3" ht="12.6">
      <c r="A153" s="6" t="s">
        <v>33</v>
      </c>
      <c r="B153" s="6" t="s">
        <v>8</v>
      </c>
      <c r="C153" s="10">
        <v>7.3300000000000004E-2</v>
      </c>
    </row>
    <row r="154" spans="1:3" ht="12.6">
      <c r="A154" s="6" t="s">
        <v>33</v>
      </c>
      <c r="B154" s="6" t="s">
        <v>10</v>
      </c>
      <c r="C154" s="10">
        <v>4.0300000000000002E-2</v>
      </c>
    </row>
    <row r="155" spans="1:3" ht="12.6">
      <c r="A155" s="6" t="s">
        <v>33</v>
      </c>
      <c r="B155" s="6" t="s">
        <v>11</v>
      </c>
      <c r="C155" s="10">
        <v>5.1900000000000002E-2</v>
      </c>
    </row>
    <row r="156" spans="1:3" ht="12.6">
      <c r="A156" s="6" t="s">
        <v>34</v>
      </c>
      <c r="B156" s="6" t="s">
        <v>10</v>
      </c>
      <c r="C156" s="10">
        <v>0.19500000000000001</v>
      </c>
    </row>
    <row r="157" spans="1:3" ht="12.6">
      <c r="A157" s="6" t="s">
        <v>35</v>
      </c>
      <c r="B157" s="6" t="s">
        <v>8</v>
      </c>
      <c r="C157" s="10">
        <v>0.16259999999999999</v>
      </c>
    </row>
    <row r="158" spans="1:3" ht="12.6">
      <c r="A158" s="6" t="s">
        <v>35</v>
      </c>
      <c r="B158" s="6" t="s">
        <v>10</v>
      </c>
      <c r="C158" s="10">
        <v>8.9499999999999996E-2</v>
      </c>
    </row>
    <row r="159" spans="1:3" ht="12.6">
      <c r="A159" s="6" t="s">
        <v>35</v>
      </c>
      <c r="B159" s="6" t="s">
        <v>11</v>
      </c>
      <c r="C159" s="10">
        <v>0.1152</v>
      </c>
    </row>
    <row r="160" spans="1:3" ht="12.6">
      <c r="A160" s="6" t="s">
        <v>36</v>
      </c>
      <c r="B160" s="6" t="s">
        <v>8</v>
      </c>
      <c r="C160" s="10">
        <v>1</v>
      </c>
    </row>
    <row r="161" spans="1:3" ht="12.6">
      <c r="A161" s="6" t="s">
        <v>36</v>
      </c>
      <c r="B161" s="6" t="s">
        <v>10</v>
      </c>
      <c r="C161" s="10">
        <v>0.52310000000000001</v>
      </c>
    </row>
    <row r="162" spans="1:3" ht="12.6">
      <c r="A162" s="6" t="s">
        <v>36</v>
      </c>
      <c r="B162" s="6" t="s">
        <v>24</v>
      </c>
      <c r="C162" s="10">
        <v>5.5872299999999999</v>
      </c>
    </row>
    <row r="163" spans="1:3" ht="12.6">
      <c r="A163" s="6" t="s">
        <v>36</v>
      </c>
      <c r="B163" s="6" t="s">
        <v>11</v>
      </c>
      <c r="C163" s="10">
        <v>0.6734</v>
      </c>
    </row>
    <row r="164" spans="1:3" ht="12.6">
      <c r="A164" s="6" t="s">
        <v>36</v>
      </c>
      <c r="B164" s="6" t="s">
        <v>49</v>
      </c>
      <c r="C164" s="10">
        <v>11.43136</v>
      </c>
    </row>
    <row r="165" spans="1:3" ht="12.6">
      <c r="A165" s="6" t="s">
        <v>51</v>
      </c>
      <c r="B165" s="6" t="s">
        <v>10</v>
      </c>
      <c r="C165" s="10">
        <v>0.22711999999999999</v>
      </c>
    </row>
    <row r="166" spans="1:3" ht="12.6">
      <c r="A166" s="6" t="s">
        <v>51</v>
      </c>
      <c r="B166" s="6" t="s">
        <v>11</v>
      </c>
      <c r="C166" s="10">
        <v>0.29409999999999997</v>
      </c>
    </row>
    <row r="167" spans="1:3" ht="12.6">
      <c r="A167" s="6" t="s">
        <v>37</v>
      </c>
      <c r="B167" s="6" t="s">
        <v>8</v>
      </c>
      <c r="C167" s="10">
        <v>2.7099999999999999E-2</v>
      </c>
    </row>
    <row r="168" spans="1:3" ht="12.6">
      <c r="A168" s="6" t="s">
        <v>37</v>
      </c>
      <c r="B168" s="6" t="s">
        <v>10</v>
      </c>
      <c r="C168" s="10">
        <v>1.49E-2</v>
      </c>
    </row>
    <row r="169" spans="1:3" ht="12.6">
      <c r="A169" s="6" t="s">
        <v>37</v>
      </c>
      <c r="B169" s="6" t="s">
        <v>11</v>
      </c>
      <c r="C169" s="10">
        <v>1.9199999999999998E-2</v>
      </c>
    </row>
    <row r="170" spans="1:3" ht="12.6">
      <c r="A170" s="6" t="s">
        <v>38</v>
      </c>
      <c r="B170" s="6" t="s">
        <v>8</v>
      </c>
      <c r="C170" s="10">
        <v>0.36859999999999998</v>
      </c>
    </row>
    <row r="171" spans="1:3" ht="12.6">
      <c r="A171" s="6" t="s">
        <v>38</v>
      </c>
      <c r="B171" s="6" t="s">
        <v>10</v>
      </c>
      <c r="C171" s="10">
        <v>0.2029</v>
      </c>
    </row>
    <row r="172" spans="1:3" ht="12.6">
      <c r="A172" s="6" t="s">
        <v>38</v>
      </c>
      <c r="B172" s="6" t="s">
        <v>11</v>
      </c>
      <c r="C172" s="10">
        <v>0.26119999999999999</v>
      </c>
    </row>
    <row r="173" spans="1:3" ht="12.6">
      <c r="A173" s="6" t="s">
        <v>40</v>
      </c>
      <c r="B173" s="6" t="s">
        <v>8</v>
      </c>
      <c r="C173" s="10">
        <v>0.29880000000000001</v>
      </c>
    </row>
    <row r="174" spans="1:3" ht="12.6">
      <c r="A174" s="6" t="s">
        <v>40</v>
      </c>
      <c r="B174" s="6" t="s">
        <v>10</v>
      </c>
      <c r="C174" s="10">
        <v>0.16980000000000001</v>
      </c>
    </row>
    <row r="175" spans="1:3" ht="12.6">
      <c r="A175" s="6" t="s">
        <v>40</v>
      </c>
      <c r="B175" s="6" t="s">
        <v>11</v>
      </c>
      <c r="C175" s="10">
        <v>0.21340000000000001</v>
      </c>
    </row>
    <row r="176" spans="1:3" ht="12.6">
      <c r="A176" s="6" t="s">
        <v>41</v>
      </c>
      <c r="B176" s="6" t="s">
        <v>8</v>
      </c>
      <c r="C176" s="10">
        <v>2.1499999999999998E-2</v>
      </c>
    </row>
    <row r="177" spans="1:3" ht="12.6">
      <c r="A177" s="6" t="s">
        <v>41</v>
      </c>
      <c r="B177" s="6" t="s">
        <v>10</v>
      </c>
      <c r="C177" s="10">
        <v>1.18E-2</v>
      </c>
    </row>
    <row r="178" spans="1:3" ht="12.6">
      <c r="A178" s="6" t="s">
        <v>41</v>
      </c>
      <c r="B178" s="6" t="s">
        <v>11</v>
      </c>
      <c r="C178" s="10">
        <v>1.52E-2</v>
      </c>
    </row>
    <row r="179" spans="1:3" ht="12.6">
      <c r="A179" s="6" t="s">
        <v>43</v>
      </c>
      <c r="B179" s="6" t="s">
        <v>8</v>
      </c>
      <c r="C179" s="10">
        <v>0.16350000000000001</v>
      </c>
    </row>
    <row r="180" spans="1:3" ht="12.6">
      <c r="A180" s="6" t="s">
        <v>43</v>
      </c>
      <c r="B180" s="6" t="s">
        <v>9</v>
      </c>
      <c r="C180" s="10">
        <v>9.7809999999999994E-2</v>
      </c>
    </row>
    <row r="181" spans="1:3" ht="12.6">
      <c r="A181" s="6" t="s">
        <v>43</v>
      </c>
      <c r="B181" s="6" t="s">
        <v>10</v>
      </c>
      <c r="C181" s="10">
        <v>8.294E-2</v>
      </c>
    </row>
    <row r="182" spans="1:3" ht="12.6">
      <c r="A182" s="6" t="s">
        <v>43</v>
      </c>
      <c r="B182" s="6" t="s">
        <v>11</v>
      </c>
      <c r="C182" s="10">
        <v>9.9260000000000001E-2</v>
      </c>
    </row>
    <row r="183" spans="1:3" ht="12.6">
      <c r="A183" s="6" t="s">
        <v>44</v>
      </c>
      <c r="B183" s="6" t="s">
        <v>8</v>
      </c>
      <c r="C183" s="10">
        <v>1.0394000000000001</v>
      </c>
    </row>
    <row r="184" spans="1:3" ht="12.6">
      <c r="A184" s="6" t="s">
        <v>44</v>
      </c>
      <c r="B184" s="6" t="s">
        <v>10</v>
      </c>
      <c r="C184" s="10">
        <v>0.57210000000000005</v>
      </c>
    </row>
    <row r="185" spans="1:3" ht="12.6">
      <c r="A185" s="6" t="s">
        <v>44</v>
      </c>
      <c r="B185" s="6" t="s">
        <v>28</v>
      </c>
      <c r="C185" s="10">
        <v>51.379800000000003</v>
      </c>
    </row>
    <row r="186" spans="1:3" ht="12.6">
      <c r="A186" s="6" t="s">
        <v>44</v>
      </c>
      <c r="B186" s="6" t="s">
        <v>11</v>
      </c>
      <c r="C186" s="10">
        <v>0.73650000000000004</v>
      </c>
    </row>
    <row r="187" spans="1:3" ht="12.6">
      <c r="A187" s="6" t="s">
        <v>45</v>
      </c>
      <c r="B187" s="6" t="s">
        <v>8</v>
      </c>
      <c r="C187" s="10">
        <v>4.0099999999999997E-2</v>
      </c>
    </row>
    <row r="188" spans="1:3" ht="12.6">
      <c r="A188" s="6" t="s">
        <v>45</v>
      </c>
      <c r="B188" s="6" t="s">
        <v>10</v>
      </c>
      <c r="C188" s="10">
        <v>2.2800000000000001E-2</v>
      </c>
    </row>
    <row r="189" spans="1:3" ht="12.6">
      <c r="A189" s="6" t="s">
        <v>45</v>
      </c>
      <c r="B189" s="6" t="s">
        <v>11</v>
      </c>
      <c r="C189" s="10">
        <v>0.03</v>
      </c>
    </row>
    <row r="190" spans="1:3" ht="12.6">
      <c r="A190" s="6" t="s">
        <v>46</v>
      </c>
      <c r="B190" s="6" t="s">
        <v>57</v>
      </c>
      <c r="C190" s="10">
        <v>0.17949999999999999</v>
      </c>
    </row>
    <row r="191" spans="1:3" ht="12.6">
      <c r="A191" s="6" t="s">
        <v>46</v>
      </c>
      <c r="B191" s="6" t="s">
        <v>10</v>
      </c>
      <c r="C191" s="10">
        <v>9.9260000000000001E-2</v>
      </c>
    </row>
    <row r="192" spans="1:3" ht="12.6">
      <c r="A192" s="6" t="s">
        <v>46</v>
      </c>
      <c r="B192" s="6" t="s">
        <v>11</v>
      </c>
      <c r="C192" s="10">
        <v>0.12765000000000001</v>
      </c>
    </row>
    <row r="193" spans="1:3" ht="12.6">
      <c r="A193" s="6" t="s">
        <v>47</v>
      </c>
      <c r="B193" s="6" t="s">
        <v>57</v>
      </c>
      <c r="C193" s="10">
        <v>4.5990000000000003E-2</v>
      </c>
    </row>
    <row r="194" spans="1:3" ht="12.6">
      <c r="A194" s="6" t="s">
        <v>47</v>
      </c>
      <c r="B194" s="6" t="s">
        <v>10</v>
      </c>
      <c r="C194" s="10">
        <v>2.5489999999999999E-2</v>
      </c>
    </row>
    <row r="195" spans="1:3" ht="12.6">
      <c r="A195" s="6" t="s">
        <v>47</v>
      </c>
      <c r="B195" s="6" t="s">
        <v>11</v>
      </c>
      <c r="C195" s="10">
        <v>3.5049999999999998E-2</v>
      </c>
    </row>
    <row r="196" spans="1:3" ht="12.6">
      <c r="A196" s="6" t="s">
        <v>52</v>
      </c>
      <c r="B196" s="6" t="s">
        <v>10</v>
      </c>
      <c r="C196" s="10">
        <v>3.1629999999999998E-2</v>
      </c>
    </row>
    <row r="197" spans="1:3" ht="12.6">
      <c r="A197" s="6" t="s">
        <v>52</v>
      </c>
      <c r="B197" s="6" t="s">
        <v>11</v>
      </c>
      <c r="C197" s="10">
        <v>4.0960000000000003E-2</v>
      </c>
    </row>
    <row r="198" spans="1:3" ht="12.6">
      <c r="A198" s="6" t="s">
        <v>11</v>
      </c>
      <c r="B198" s="6" t="s">
        <v>12</v>
      </c>
      <c r="C198" s="10">
        <v>59.4938</v>
      </c>
    </row>
    <row r="199" spans="1:3" ht="12.6">
      <c r="A199" s="6" t="s">
        <v>11</v>
      </c>
      <c r="B199" s="6" t="s">
        <v>8</v>
      </c>
      <c r="C199" s="10">
        <v>1.41107</v>
      </c>
    </row>
    <row r="200" spans="1:3" ht="12.6">
      <c r="A200" s="6" t="s">
        <v>11</v>
      </c>
      <c r="B200" s="6" t="s">
        <v>13</v>
      </c>
      <c r="C200" s="10">
        <v>82.929100000000005</v>
      </c>
    </row>
    <row r="201" spans="1:3" ht="12.6">
      <c r="A201" s="6" t="s">
        <v>11</v>
      </c>
      <c r="B201" s="6" t="s">
        <v>15</v>
      </c>
      <c r="C201" s="10">
        <v>4.4737499999999999</v>
      </c>
    </row>
    <row r="202" spans="1:3" ht="12.6">
      <c r="A202" s="6" t="s">
        <v>11</v>
      </c>
      <c r="B202" s="6" t="s">
        <v>16</v>
      </c>
      <c r="C202" s="10">
        <v>1.3101</v>
      </c>
    </row>
    <row r="203" spans="1:3" ht="12.6">
      <c r="A203" s="6" t="s">
        <v>11</v>
      </c>
      <c r="B203" s="6" t="s">
        <v>17</v>
      </c>
      <c r="C203" s="10">
        <v>0.93896999999999997</v>
      </c>
    </row>
    <row r="204" spans="1:3" ht="12.6">
      <c r="A204" s="6" t="s">
        <v>11</v>
      </c>
      <c r="B204" s="6" t="s">
        <v>18</v>
      </c>
      <c r="C204" s="10">
        <v>703.91899999999998</v>
      </c>
    </row>
    <row r="205" spans="1:3" ht="12.6">
      <c r="A205" s="6" t="s">
        <v>11</v>
      </c>
      <c r="B205" s="6" t="s">
        <v>19</v>
      </c>
      <c r="C205" s="10">
        <v>6.8679800000000002</v>
      </c>
    </row>
    <row r="206" spans="1:3" ht="12.6">
      <c r="A206" s="6" t="s">
        <v>11</v>
      </c>
      <c r="B206" s="6" t="s">
        <v>20</v>
      </c>
      <c r="C206" s="10">
        <v>22.889299999999999</v>
      </c>
    </row>
    <row r="207" spans="1:3" ht="12.6">
      <c r="A207" s="6" t="s">
        <v>11</v>
      </c>
      <c r="B207" s="6" t="s">
        <v>21</v>
      </c>
      <c r="C207" s="10">
        <v>6.5230399999999999</v>
      </c>
    </row>
    <row r="208" spans="1:3" ht="12.6">
      <c r="A208" s="6" t="s">
        <v>11</v>
      </c>
      <c r="B208" s="6" t="s">
        <v>22</v>
      </c>
      <c r="C208" s="10">
        <v>15.686299999999999</v>
      </c>
    </row>
    <row r="209" spans="1:3" ht="12.6">
      <c r="A209" s="6" t="s">
        <v>11</v>
      </c>
      <c r="B209" s="6" t="s">
        <v>9</v>
      </c>
      <c r="C209" s="10">
        <v>0.88510999999999995</v>
      </c>
    </row>
    <row r="210" spans="1:3" ht="12.6">
      <c r="A210" s="6" t="s">
        <v>11</v>
      </c>
      <c r="B210" s="6" t="s">
        <v>10</v>
      </c>
      <c r="C210" s="10">
        <v>0.77666000000000002</v>
      </c>
    </row>
    <row r="211" spans="1:3" ht="12.6">
      <c r="A211" s="6" t="s">
        <v>11</v>
      </c>
      <c r="B211" s="6" t="s">
        <v>23</v>
      </c>
      <c r="C211" s="10">
        <v>7.4700100000000003</v>
      </c>
    </row>
    <row r="212" spans="1:3" ht="12.6">
      <c r="A212" s="6" t="s">
        <v>11</v>
      </c>
      <c r="B212" s="6" t="s">
        <v>24</v>
      </c>
      <c r="C212" s="10">
        <v>7.8425700000000003</v>
      </c>
    </row>
    <row r="213" spans="1:3" ht="12.6">
      <c r="A213" s="6" t="s">
        <v>11</v>
      </c>
      <c r="B213" s="6" t="s">
        <v>25</v>
      </c>
      <c r="C213" s="10">
        <v>6.5520500000000004</v>
      </c>
    </row>
    <row r="214" spans="1:3" ht="12.6">
      <c r="A214" s="6" t="s">
        <v>11</v>
      </c>
      <c r="B214" s="6" t="s">
        <v>26</v>
      </c>
      <c r="C214" s="10">
        <v>14515.6</v>
      </c>
    </row>
    <row r="215" spans="1:3" ht="12.6">
      <c r="A215" s="6" t="s">
        <v>11</v>
      </c>
      <c r="B215" s="6" t="s">
        <v>27</v>
      </c>
      <c r="C215" s="10">
        <v>3.4576099999999999</v>
      </c>
    </row>
    <row r="216" spans="1:3" ht="12.6">
      <c r="A216" s="6" t="s">
        <v>11</v>
      </c>
      <c r="B216" s="6" t="s">
        <v>28</v>
      </c>
      <c r="C216" s="10">
        <v>70.692999999999998</v>
      </c>
    </row>
    <row r="217" spans="1:3" ht="12.6">
      <c r="A217" s="6" t="s">
        <v>11</v>
      </c>
      <c r="B217" s="6" t="s">
        <v>29</v>
      </c>
      <c r="C217" s="10">
        <v>110.5</v>
      </c>
    </row>
    <row r="218" spans="1:3" ht="12.6">
      <c r="A218" s="6" t="s">
        <v>11</v>
      </c>
      <c r="B218" s="6" t="s">
        <v>30</v>
      </c>
      <c r="C218" s="10">
        <v>100.21</v>
      </c>
    </row>
    <row r="219" spans="1:3" ht="12.6">
      <c r="A219" s="6" t="s">
        <v>11</v>
      </c>
      <c r="B219" s="6" t="s">
        <v>31</v>
      </c>
      <c r="C219" s="10">
        <v>1133.32</v>
      </c>
    </row>
    <row r="220" spans="1:3" ht="12.6">
      <c r="A220" s="6" t="s">
        <v>11</v>
      </c>
      <c r="B220" s="6" t="s">
        <v>50</v>
      </c>
      <c r="C220" s="10">
        <v>8.0630600000000001</v>
      </c>
    </row>
    <row r="221" spans="1:3" ht="12.6">
      <c r="A221" s="6" t="s">
        <v>11</v>
      </c>
      <c r="B221" s="6" t="s">
        <v>33</v>
      </c>
      <c r="C221" s="10">
        <v>19.2668</v>
      </c>
    </row>
    <row r="222" spans="1:3" ht="12.6">
      <c r="A222" s="6" t="s">
        <v>11</v>
      </c>
      <c r="B222" s="6" t="s">
        <v>35</v>
      </c>
      <c r="C222" s="10">
        <v>8.6785200000000007</v>
      </c>
    </row>
    <row r="223" spans="1:3" ht="12.6">
      <c r="A223" s="6" t="s">
        <v>11</v>
      </c>
      <c r="B223" s="6" t="s">
        <v>36</v>
      </c>
      <c r="C223" s="10">
        <v>1.4850399999999999</v>
      </c>
    </row>
    <row r="224" spans="1:3" ht="12.6">
      <c r="A224" s="6" t="s">
        <v>11</v>
      </c>
      <c r="B224" s="6" t="s">
        <v>51</v>
      </c>
      <c r="C224" s="10">
        <v>3.34293</v>
      </c>
    </row>
    <row r="225" spans="1:3" ht="12.6">
      <c r="A225" s="6" t="s">
        <v>11</v>
      </c>
      <c r="B225" s="6" t="s">
        <v>37</v>
      </c>
      <c r="C225" s="10">
        <v>52.113199999999999</v>
      </c>
    </row>
    <row r="226" spans="1:3" ht="12.6">
      <c r="A226" s="6" t="s">
        <v>11</v>
      </c>
      <c r="B226" s="6" t="s">
        <v>38</v>
      </c>
      <c r="C226" s="10">
        <v>3.8289800000000001</v>
      </c>
    </row>
    <row r="227" spans="1:3" ht="12.6">
      <c r="A227" s="6" t="s">
        <v>11</v>
      </c>
      <c r="B227" s="6" t="s">
        <v>40</v>
      </c>
      <c r="C227" s="10">
        <v>4.6840000000000002</v>
      </c>
    </row>
    <row r="228" spans="1:3" ht="12.6">
      <c r="A228" s="6" t="s">
        <v>11</v>
      </c>
      <c r="B228" s="6" t="s">
        <v>41</v>
      </c>
      <c r="C228" s="10">
        <v>65.723699999999994</v>
      </c>
    </row>
    <row r="229" spans="1:3" ht="12.6">
      <c r="A229" s="6" t="s">
        <v>11</v>
      </c>
      <c r="B229" s="6" t="s">
        <v>43</v>
      </c>
      <c r="C229" s="10">
        <v>10.0604</v>
      </c>
    </row>
    <row r="230" spans="1:3" ht="12.6">
      <c r="A230" s="6" t="s">
        <v>11</v>
      </c>
      <c r="B230" s="6" t="s">
        <v>44</v>
      </c>
      <c r="C230" s="10">
        <v>1.35785</v>
      </c>
    </row>
    <row r="231" spans="1:3" ht="12.6">
      <c r="A231" s="6" t="s">
        <v>11</v>
      </c>
      <c r="B231" s="6" t="s">
        <v>45</v>
      </c>
      <c r="C231" s="10">
        <v>33.276400000000002</v>
      </c>
    </row>
    <row r="232" spans="1:3" ht="12.6">
      <c r="A232" s="6" t="s">
        <v>11</v>
      </c>
      <c r="B232" s="6" t="s">
        <v>46</v>
      </c>
      <c r="C232" s="10">
        <v>7.8152400000000002</v>
      </c>
    </row>
    <row r="233" spans="1:3" ht="12.6">
      <c r="A233" s="6" t="s">
        <v>11</v>
      </c>
      <c r="B233" s="6" t="s">
        <v>47</v>
      </c>
      <c r="C233" s="10">
        <v>28.5091</v>
      </c>
    </row>
    <row r="234" spans="1:3" ht="12.6">
      <c r="A234" s="6" t="s">
        <v>11</v>
      </c>
      <c r="B234" s="6" t="s">
        <v>52</v>
      </c>
      <c r="C234" s="10">
        <v>23.893699999999999</v>
      </c>
    </row>
    <row r="235" spans="1:3" ht="12.6">
      <c r="A235" s="6" t="s">
        <v>11</v>
      </c>
      <c r="B235" s="6" t="s">
        <v>48</v>
      </c>
      <c r="C235" s="10">
        <v>22982.7</v>
      </c>
    </row>
    <row r="236" spans="1:3" ht="12.6">
      <c r="A236" s="6" t="s">
        <v>11</v>
      </c>
      <c r="B236" s="6" t="s">
        <v>49</v>
      </c>
      <c r="C236" s="10">
        <v>15.358689999999999</v>
      </c>
    </row>
    <row r="237" spans="1:3" ht="12.6">
      <c r="A237" s="6" t="s">
        <v>48</v>
      </c>
      <c r="B237" s="6" t="s">
        <v>57</v>
      </c>
      <c r="C237" s="10">
        <v>6.0000000000000002E-5</v>
      </c>
    </row>
    <row r="238" spans="1:3" ht="12.6">
      <c r="A238" s="6" t="s">
        <v>48</v>
      </c>
      <c r="B238" s="6" t="s">
        <v>10</v>
      </c>
      <c r="C238" s="10">
        <v>3.0000000000000001E-5</v>
      </c>
    </row>
    <row r="239" spans="1:3" ht="12.6">
      <c r="A239" s="6" t="s">
        <v>48</v>
      </c>
      <c r="B239" s="6" t="s">
        <v>11</v>
      </c>
      <c r="C239" s="10">
        <v>4.0000000000000003E-5</v>
      </c>
    </row>
    <row r="240" spans="1:3" ht="12.6">
      <c r="A240" s="6" t="s">
        <v>49</v>
      </c>
      <c r="B240" s="6" t="s">
        <v>8</v>
      </c>
      <c r="C240" s="10">
        <v>7.9810000000000006E-2</v>
      </c>
    </row>
    <row r="241" spans="1:3" ht="12.6">
      <c r="A241" s="6" t="s">
        <v>49</v>
      </c>
      <c r="B241" s="6" t="s">
        <v>16</v>
      </c>
      <c r="C241" s="10">
        <v>7.3789999999999994E-2</v>
      </c>
    </row>
    <row r="242" spans="1:3" ht="12.6">
      <c r="A242" s="6" t="s">
        <v>49</v>
      </c>
      <c r="B242" s="6" t="s">
        <v>9</v>
      </c>
      <c r="C242" s="10">
        <v>5.1090000000000003E-2</v>
      </c>
    </row>
    <row r="243" spans="1:3" ht="12.6">
      <c r="A243" s="6" t="s">
        <v>49</v>
      </c>
      <c r="B243" s="6" t="s">
        <v>10</v>
      </c>
      <c r="C243" s="10">
        <v>4.4990000000000002E-2</v>
      </c>
    </row>
    <row r="244" spans="1:3" ht="12.6">
      <c r="A244" s="6" t="s">
        <v>49</v>
      </c>
      <c r="B244" s="6" t="s">
        <v>36</v>
      </c>
      <c r="C244" s="10">
        <v>8.7470000000000006E-2</v>
      </c>
    </row>
    <row r="245" spans="1:3" ht="12.6">
      <c r="A245" s="6" t="s">
        <v>49</v>
      </c>
      <c r="B245" s="6" t="s">
        <v>11</v>
      </c>
      <c r="C245" s="10">
        <v>6.5100000000000005E-2</v>
      </c>
    </row>
    <row r="246" spans="1:3" ht="12.6">
      <c r="A246" s="13"/>
      <c r="B246" s="13"/>
      <c r="C246" s="14"/>
    </row>
    <row r="247" spans="1:3" ht="12.6">
      <c r="A247" s="13"/>
      <c r="B247" s="13"/>
      <c r="C247" s="15"/>
    </row>
    <row r="248" spans="1:3" ht="12.6">
      <c r="A248" s="6"/>
      <c r="B248" s="6"/>
      <c r="C248" s="6"/>
    </row>
    <row r="249" spans="1:3" ht="12.6">
      <c r="A249" s="6"/>
      <c r="B249" s="6"/>
      <c r="C249" s="6"/>
    </row>
    <row r="250" spans="1:3" ht="12.6">
      <c r="A250" s="6"/>
      <c r="B250" s="6"/>
      <c r="C250" s="6"/>
    </row>
    <row r="251" spans="1:3" ht="12.6">
      <c r="A251" s="6"/>
      <c r="B251" s="6"/>
      <c r="C251" s="6"/>
    </row>
    <row r="252" spans="1:3" ht="12.6">
      <c r="A252" s="6"/>
      <c r="B252" s="6"/>
      <c r="C252" s="6"/>
    </row>
    <row r="253" spans="1:3" ht="12.6">
      <c r="A253" s="6"/>
      <c r="B253" s="6"/>
      <c r="C253" s="6"/>
    </row>
    <row r="254" spans="1:3" ht="12.6">
      <c r="A254" s="6"/>
      <c r="B254" s="6"/>
      <c r="C254" s="6"/>
    </row>
    <row r="255" spans="1:3" ht="12.6">
      <c r="A255" s="6"/>
      <c r="B255" s="6"/>
      <c r="C255" s="6"/>
    </row>
    <row r="256" spans="1:3" ht="12.6">
      <c r="A256" s="6"/>
      <c r="B256" s="6"/>
      <c r="C256" s="6"/>
    </row>
    <row r="257" spans="1:3" ht="12.6">
      <c r="A257" s="6"/>
      <c r="B257" s="6"/>
      <c r="C257" s="6"/>
    </row>
    <row r="258" spans="1:3" ht="12.6">
      <c r="A258" s="6"/>
      <c r="B258" s="6"/>
      <c r="C258" s="6"/>
    </row>
    <row r="259" spans="1:3" ht="12.6">
      <c r="A259" s="6"/>
      <c r="B259" s="6"/>
      <c r="C259" s="6"/>
    </row>
    <row r="260" spans="1:3" ht="12.6">
      <c r="A260" s="6"/>
      <c r="B260" s="6"/>
      <c r="C260" s="6"/>
    </row>
    <row r="261" spans="1:3" ht="12.6">
      <c r="A261" s="6"/>
      <c r="B261" s="6"/>
      <c r="C261" s="6"/>
    </row>
    <row r="262" spans="1:3" ht="12.6">
      <c r="A262" s="6"/>
      <c r="B262" s="6"/>
      <c r="C262" s="6"/>
    </row>
    <row r="263" spans="1:3" ht="12.6">
      <c r="A263" s="6"/>
      <c r="B263" s="6"/>
      <c r="C263" s="6"/>
    </row>
    <row r="264" spans="1:3" ht="12.6">
      <c r="A264" s="6"/>
      <c r="B264" s="6"/>
      <c r="C264" s="6"/>
    </row>
    <row r="265" spans="1:3" ht="12.6">
      <c r="A265" s="6"/>
      <c r="B265" s="6"/>
      <c r="C265" s="6"/>
    </row>
    <row r="266" spans="1:3" ht="12.6">
      <c r="A266" s="6"/>
      <c r="B266" s="6"/>
      <c r="C266" s="6"/>
    </row>
    <row r="267" spans="1:3" ht="12.6">
      <c r="A267" s="6"/>
      <c r="B267" s="6"/>
      <c r="C267" s="6"/>
    </row>
    <row r="268" spans="1:3" ht="12.6">
      <c r="A268" s="6"/>
      <c r="B268" s="6"/>
      <c r="C268" s="6"/>
    </row>
    <row r="269" spans="1:3" ht="12.6">
      <c r="A269" s="6"/>
      <c r="B269" s="6"/>
      <c r="C269" s="6"/>
    </row>
    <row r="270" spans="1:3" ht="12.6">
      <c r="A270" s="6"/>
      <c r="B270" s="6"/>
      <c r="C270" s="6"/>
    </row>
    <row r="271" spans="1:3" ht="12.6">
      <c r="A271" s="6"/>
      <c r="B271" s="6"/>
      <c r="C271" s="6"/>
    </row>
    <row r="272" spans="1:3" ht="12.6">
      <c r="A272" s="6"/>
      <c r="B272" s="6"/>
      <c r="C272" s="6"/>
    </row>
    <row r="273" spans="1:3" ht="12.6">
      <c r="A273" s="6"/>
      <c r="B273" s="6"/>
      <c r="C273" s="6"/>
    </row>
    <row r="274" spans="1:3" ht="12.6">
      <c r="A274" s="6"/>
      <c r="B274" s="6"/>
      <c r="C274" s="6"/>
    </row>
    <row r="275" spans="1:3" ht="12.6">
      <c r="A275" s="6"/>
      <c r="B275" s="6"/>
      <c r="C275" s="6"/>
    </row>
    <row r="276" spans="1:3" ht="12.6">
      <c r="A276" s="6"/>
      <c r="B276" s="6"/>
      <c r="C276" s="6"/>
    </row>
    <row r="277" spans="1:3" ht="12.6">
      <c r="A277" s="6"/>
      <c r="B277" s="6"/>
      <c r="C277" s="6"/>
    </row>
    <row r="278" spans="1:3" ht="12.6">
      <c r="A278" s="6"/>
      <c r="B278" s="6"/>
      <c r="C278" s="6"/>
    </row>
    <row r="279" spans="1:3" ht="12.6">
      <c r="A279" s="6"/>
      <c r="B279" s="6"/>
      <c r="C279" s="6"/>
    </row>
    <row r="280" spans="1:3" ht="12.6">
      <c r="A280" s="6"/>
      <c r="B280" s="6"/>
      <c r="C280" s="6"/>
    </row>
    <row r="281" spans="1:3" ht="12.6">
      <c r="A281" s="6"/>
      <c r="B281" s="6"/>
      <c r="C281" s="6"/>
    </row>
    <row r="282" spans="1:3" ht="12.6">
      <c r="A282" s="6"/>
      <c r="B282" s="6"/>
      <c r="C282" s="6"/>
    </row>
    <row r="283" spans="1:3" ht="12.6">
      <c r="A283" s="6"/>
      <c r="B283" s="6"/>
      <c r="C283" s="6"/>
    </row>
    <row r="284" spans="1:3" ht="12.6">
      <c r="A284" s="6"/>
      <c r="B284" s="6"/>
      <c r="C284" s="6"/>
    </row>
    <row r="285" spans="1:3" ht="12.6">
      <c r="A285" s="6"/>
      <c r="B285" s="6"/>
      <c r="C285" s="6"/>
    </row>
    <row r="286" spans="1:3" ht="12.6">
      <c r="A286" s="6"/>
      <c r="B286" s="6"/>
      <c r="C286" s="6"/>
    </row>
    <row r="287" spans="1:3" ht="12.6">
      <c r="A287" s="6"/>
      <c r="B287" s="6"/>
      <c r="C287" s="6"/>
    </row>
    <row r="288" spans="1:3" ht="12.6">
      <c r="A288" s="6"/>
      <c r="B288" s="6"/>
      <c r="C288" s="6"/>
    </row>
    <row r="289" spans="1:3" ht="12.6">
      <c r="A289" s="6"/>
      <c r="B289" s="6"/>
      <c r="C289" s="6"/>
    </row>
    <row r="290" spans="1:3" ht="12.6">
      <c r="A290" s="6"/>
      <c r="B290" s="6"/>
      <c r="C290" s="6"/>
    </row>
    <row r="291" spans="1:3" ht="12.6">
      <c r="A291" s="6"/>
      <c r="B291" s="6"/>
      <c r="C291" s="6"/>
    </row>
    <row r="292" spans="1:3" ht="12.6">
      <c r="A292" s="6"/>
      <c r="B292" s="6"/>
      <c r="C292" s="6"/>
    </row>
    <row r="293" spans="1:3" ht="12.6">
      <c r="A293" s="6"/>
      <c r="B293" s="6"/>
      <c r="C293" s="6"/>
    </row>
    <row r="294" spans="1:3" ht="12.6">
      <c r="A294" s="6"/>
      <c r="B294" s="6"/>
      <c r="C294" s="6"/>
    </row>
    <row r="295" spans="1:3" ht="12.6">
      <c r="A295" s="6"/>
      <c r="B295" s="6"/>
      <c r="C295" s="6"/>
    </row>
    <row r="296" spans="1:3" ht="12.6">
      <c r="A296" s="6"/>
      <c r="B296" s="6"/>
      <c r="C296" s="6"/>
    </row>
    <row r="297" spans="1:3" ht="12.6">
      <c r="A297" s="6"/>
      <c r="B297" s="6"/>
      <c r="C297" s="6"/>
    </row>
    <row r="298" spans="1:3" ht="12.6">
      <c r="A298" s="6"/>
      <c r="B298" s="6"/>
      <c r="C298" s="6"/>
    </row>
    <row r="299" spans="1:3" ht="12.6">
      <c r="A299" s="6"/>
      <c r="B299" s="6"/>
      <c r="C299" s="6"/>
    </row>
    <row r="300" spans="1:3" ht="12.6">
      <c r="A300" s="6"/>
      <c r="B300" s="6"/>
      <c r="C300" s="6"/>
    </row>
    <row r="301" spans="1:3" ht="12.6">
      <c r="A301" s="6"/>
      <c r="B301" s="6"/>
      <c r="C301" s="6"/>
    </row>
    <row r="302" spans="1:3" ht="12.6">
      <c r="A302" s="6"/>
      <c r="B302" s="6"/>
      <c r="C302" s="6"/>
    </row>
    <row r="303" spans="1:3" ht="12.6">
      <c r="A303" s="6"/>
      <c r="B303" s="6"/>
      <c r="C303" s="6"/>
    </row>
    <row r="304" spans="1:3" ht="12.6">
      <c r="A304" s="6"/>
      <c r="B304" s="6"/>
      <c r="C304" s="6"/>
    </row>
    <row r="305" spans="1:3" ht="12.6">
      <c r="A305" s="6"/>
      <c r="B305" s="6"/>
      <c r="C305" s="6"/>
    </row>
    <row r="306" spans="1:3" ht="12.6">
      <c r="A306" s="6"/>
      <c r="B306" s="6"/>
      <c r="C306" s="6"/>
    </row>
    <row r="307" spans="1:3" ht="12.6">
      <c r="A307" s="6"/>
      <c r="B307" s="6"/>
      <c r="C307" s="6"/>
    </row>
    <row r="308" spans="1:3" ht="12.6">
      <c r="A308" s="6"/>
      <c r="B308" s="6"/>
      <c r="C308" s="6"/>
    </row>
    <row r="309" spans="1:3" ht="12.6">
      <c r="A309" s="6"/>
      <c r="B309" s="6"/>
      <c r="C309" s="6"/>
    </row>
    <row r="310" spans="1:3" ht="12.6">
      <c r="A310" s="6"/>
      <c r="B310" s="6"/>
      <c r="C310" s="6"/>
    </row>
    <row r="311" spans="1:3" ht="12.6">
      <c r="A311" s="6"/>
      <c r="B311" s="6"/>
      <c r="C311" s="6"/>
    </row>
    <row r="312" spans="1:3" ht="12.6">
      <c r="A312" s="6"/>
      <c r="B312" s="6"/>
      <c r="C312" s="6"/>
    </row>
    <row r="313" spans="1:3" ht="12.6">
      <c r="A313" s="6"/>
      <c r="B313" s="6"/>
      <c r="C313" s="6"/>
    </row>
    <row r="314" spans="1:3" ht="12.6">
      <c r="A314" s="6"/>
      <c r="B314" s="6"/>
      <c r="C314" s="6"/>
    </row>
    <row r="315" spans="1:3" ht="12.6">
      <c r="A315" s="6"/>
      <c r="B315" s="6"/>
      <c r="C315" s="6"/>
    </row>
    <row r="316" spans="1:3" ht="12.6">
      <c r="A316" s="6"/>
      <c r="B316" s="6"/>
      <c r="C316" s="6"/>
    </row>
    <row r="317" spans="1:3" ht="12.6">
      <c r="A317" s="6"/>
      <c r="B317" s="6"/>
      <c r="C317" s="6"/>
    </row>
    <row r="318" spans="1:3" ht="12.6">
      <c r="A318" s="6"/>
      <c r="B318" s="6"/>
      <c r="C318" s="6"/>
    </row>
    <row r="319" spans="1:3" ht="12.6">
      <c r="A319" s="6"/>
      <c r="B319" s="6"/>
      <c r="C319" s="6"/>
    </row>
    <row r="320" spans="1:3" ht="12.6">
      <c r="A320" s="6"/>
      <c r="B320" s="6"/>
      <c r="C320" s="6"/>
    </row>
    <row r="321" spans="1:3" ht="12.6">
      <c r="A321" s="6"/>
      <c r="B321" s="6"/>
      <c r="C321" s="6"/>
    </row>
    <row r="322" spans="1:3" ht="12.6">
      <c r="A322" s="6"/>
      <c r="B322" s="6"/>
      <c r="C322" s="6"/>
    </row>
    <row r="323" spans="1:3" ht="12.6">
      <c r="A323" s="6"/>
      <c r="B323" s="6"/>
      <c r="C323" s="6"/>
    </row>
    <row r="324" spans="1:3" ht="12.6">
      <c r="A324" s="6"/>
      <c r="B324" s="6"/>
      <c r="C324" s="6"/>
    </row>
    <row r="325" spans="1:3" ht="12.6">
      <c r="A325" s="6"/>
      <c r="B325" s="6"/>
      <c r="C325" s="6"/>
    </row>
    <row r="326" spans="1:3" ht="12.6">
      <c r="A326" s="6"/>
      <c r="B326" s="6"/>
      <c r="C326" s="6"/>
    </row>
    <row r="327" spans="1:3" ht="12.6">
      <c r="A327" s="6"/>
      <c r="B327" s="6"/>
      <c r="C327" s="6"/>
    </row>
    <row r="328" spans="1:3" ht="12.6">
      <c r="A328" s="6"/>
      <c r="B328" s="6"/>
      <c r="C328" s="6"/>
    </row>
    <row r="329" spans="1:3" ht="12.6">
      <c r="A329" s="6"/>
      <c r="B329" s="6"/>
      <c r="C329" s="6"/>
    </row>
    <row r="330" spans="1:3" ht="12.6">
      <c r="A330" s="6"/>
      <c r="B330" s="6"/>
      <c r="C330" s="6"/>
    </row>
    <row r="331" spans="1:3" ht="12.6">
      <c r="A331" s="6"/>
      <c r="B331" s="6"/>
      <c r="C331" s="6"/>
    </row>
    <row r="332" spans="1:3" ht="12.6">
      <c r="A332" s="6"/>
      <c r="B332" s="6"/>
      <c r="C332" s="6"/>
    </row>
    <row r="333" spans="1:3" ht="12.6">
      <c r="A333" s="6"/>
      <c r="B333" s="6"/>
      <c r="C333" s="6"/>
    </row>
    <row r="334" spans="1:3" ht="12.6">
      <c r="A334" s="6"/>
      <c r="B334" s="6"/>
      <c r="C334" s="6"/>
    </row>
    <row r="335" spans="1:3" ht="12.6">
      <c r="A335" s="6"/>
      <c r="B335" s="6"/>
      <c r="C335" s="6"/>
    </row>
    <row r="336" spans="1:3" ht="12.6">
      <c r="A336" s="6"/>
      <c r="B336" s="6"/>
      <c r="C336" s="6"/>
    </row>
    <row r="337" spans="1:3" ht="12.6">
      <c r="A337" s="6"/>
      <c r="B337" s="6"/>
      <c r="C337" s="6"/>
    </row>
    <row r="338" spans="1:3" ht="12.6">
      <c r="A338" s="6"/>
      <c r="B338" s="6"/>
      <c r="C338" s="6"/>
    </row>
    <row r="339" spans="1:3" ht="12.6">
      <c r="A339" s="6"/>
      <c r="B339" s="6"/>
      <c r="C339" s="6"/>
    </row>
    <row r="340" spans="1:3" ht="12.6">
      <c r="A340" s="6"/>
      <c r="B340" s="6"/>
      <c r="C340" s="6"/>
    </row>
    <row r="341" spans="1:3" ht="12.6">
      <c r="A341" s="6"/>
      <c r="B341" s="6"/>
      <c r="C341" s="6"/>
    </row>
    <row r="342" spans="1:3" ht="12.6">
      <c r="A342" s="6"/>
      <c r="B342" s="6"/>
      <c r="C342" s="6"/>
    </row>
    <row r="343" spans="1:3" ht="12.6">
      <c r="A343" s="6"/>
      <c r="B343" s="6"/>
      <c r="C343" s="6"/>
    </row>
    <row r="344" spans="1:3" ht="12.6">
      <c r="A344" s="6"/>
      <c r="B344" s="6"/>
      <c r="C344" s="6"/>
    </row>
    <row r="345" spans="1:3" ht="12.6">
      <c r="A345" s="6"/>
      <c r="B345" s="6"/>
      <c r="C345" s="6"/>
    </row>
    <row r="346" spans="1:3" ht="12.6">
      <c r="A346" s="6"/>
      <c r="B346" s="6"/>
      <c r="C346" s="6"/>
    </row>
    <row r="347" spans="1:3" ht="12.6">
      <c r="A347" s="6"/>
      <c r="B347" s="6"/>
      <c r="C347" s="6"/>
    </row>
    <row r="348" spans="1:3" ht="12.6">
      <c r="A348" s="6"/>
      <c r="B348" s="6"/>
      <c r="C348" s="6"/>
    </row>
    <row r="349" spans="1:3" ht="12.6">
      <c r="A349" s="6"/>
      <c r="B349" s="6"/>
      <c r="C349" s="6"/>
    </row>
    <row r="350" spans="1:3" ht="12.6">
      <c r="A350" s="6"/>
      <c r="B350" s="6"/>
      <c r="C350" s="6"/>
    </row>
    <row r="351" spans="1:3" ht="12.6">
      <c r="A351" s="6"/>
      <c r="B351" s="6"/>
      <c r="C351" s="6"/>
    </row>
    <row r="352" spans="1:3" ht="12.6">
      <c r="A352" s="6"/>
      <c r="B352" s="6"/>
      <c r="C352" s="6"/>
    </row>
    <row r="353" spans="1:3" ht="12.6">
      <c r="A353" s="6"/>
      <c r="B353" s="6"/>
      <c r="C353" s="6"/>
    </row>
    <row r="354" spans="1:3" ht="12.6">
      <c r="A354" s="6"/>
      <c r="B354" s="6"/>
      <c r="C354" s="6"/>
    </row>
    <row r="355" spans="1:3" ht="12.6">
      <c r="A355" s="6"/>
      <c r="B355" s="6"/>
      <c r="C355" s="6"/>
    </row>
    <row r="356" spans="1:3" ht="12.6">
      <c r="A356" s="6"/>
      <c r="B356" s="6"/>
      <c r="C356" s="6"/>
    </row>
    <row r="357" spans="1:3" ht="12.6">
      <c r="A357" s="6"/>
      <c r="B357" s="6"/>
      <c r="C357" s="6"/>
    </row>
    <row r="358" spans="1:3" ht="12.6">
      <c r="A358" s="6"/>
      <c r="B358" s="6"/>
      <c r="C358" s="6"/>
    </row>
    <row r="359" spans="1:3" ht="12.6">
      <c r="A359" s="6"/>
      <c r="B359" s="6"/>
      <c r="C359" s="6"/>
    </row>
    <row r="360" spans="1:3" ht="12.6">
      <c r="A360" s="6"/>
      <c r="B360" s="6"/>
      <c r="C360" s="6"/>
    </row>
    <row r="361" spans="1:3" ht="12.6">
      <c r="A361" s="6"/>
      <c r="B361" s="6"/>
      <c r="C361" s="6"/>
    </row>
    <row r="362" spans="1:3" ht="12.6">
      <c r="A362" s="6"/>
      <c r="B362" s="6"/>
      <c r="C362" s="6"/>
    </row>
    <row r="363" spans="1:3" ht="12.6">
      <c r="A363" s="6"/>
      <c r="B363" s="6"/>
      <c r="C363" s="6"/>
    </row>
    <row r="364" spans="1:3" ht="12.6">
      <c r="A364" s="6"/>
      <c r="B364" s="6"/>
      <c r="C364" s="6"/>
    </row>
    <row r="365" spans="1:3" ht="12.6">
      <c r="A365" s="6"/>
      <c r="B365" s="6"/>
      <c r="C365" s="6"/>
    </row>
    <row r="366" spans="1:3" ht="12.6">
      <c r="A366" s="6"/>
      <c r="B366" s="6"/>
      <c r="C366" s="6"/>
    </row>
    <row r="367" spans="1:3" ht="12.6">
      <c r="A367" s="6"/>
      <c r="B367" s="6"/>
      <c r="C367" s="6"/>
    </row>
    <row r="368" spans="1:3" ht="12.6">
      <c r="A368" s="6"/>
      <c r="B368" s="6"/>
      <c r="C368" s="6"/>
    </row>
    <row r="369" spans="1:3" ht="12.6">
      <c r="A369" s="6"/>
      <c r="B369" s="6"/>
      <c r="C369" s="6"/>
    </row>
    <row r="370" spans="1:3" ht="12.6">
      <c r="A370" s="6"/>
      <c r="B370" s="6"/>
      <c r="C370" s="6"/>
    </row>
    <row r="371" spans="1:3" ht="12.6">
      <c r="A371" s="6"/>
      <c r="B371" s="6"/>
      <c r="C371" s="6"/>
    </row>
    <row r="372" spans="1:3" ht="12.6">
      <c r="A372" s="6"/>
      <c r="B372" s="6"/>
      <c r="C372" s="6"/>
    </row>
    <row r="373" spans="1:3" ht="12.6">
      <c r="A373" s="6"/>
      <c r="B373" s="6"/>
      <c r="C373" s="6"/>
    </row>
    <row r="374" spans="1:3" ht="12.6">
      <c r="A374" s="6"/>
      <c r="B374" s="6"/>
      <c r="C374" s="6"/>
    </row>
    <row r="375" spans="1:3" ht="12.6">
      <c r="A375" s="6"/>
      <c r="B375" s="6"/>
      <c r="C375" s="6"/>
    </row>
    <row r="376" spans="1:3" ht="12.6">
      <c r="A376" s="6"/>
      <c r="B376" s="6"/>
      <c r="C376" s="6"/>
    </row>
    <row r="377" spans="1:3" ht="12.6">
      <c r="A377" s="6"/>
      <c r="B377" s="6"/>
      <c r="C377" s="6"/>
    </row>
    <row r="378" spans="1:3" ht="12.6">
      <c r="A378" s="6"/>
      <c r="B378" s="6"/>
      <c r="C378" s="6"/>
    </row>
    <row r="379" spans="1:3" ht="12.6">
      <c r="A379" s="6"/>
      <c r="B379" s="6"/>
      <c r="C379" s="6"/>
    </row>
    <row r="380" spans="1:3" ht="12.6">
      <c r="A380" s="6"/>
      <c r="B380" s="6"/>
      <c r="C380" s="6"/>
    </row>
    <row r="381" spans="1:3" ht="12.6">
      <c r="A381" s="6"/>
      <c r="B381" s="6"/>
      <c r="C381" s="6"/>
    </row>
    <row r="382" spans="1:3" ht="12.6">
      <c r="A382" s="6"/>
      <c r="B382" s="6"/>
      <c r="C382" s="6"/>
    </row>
    <row r="383" spans="1:3" ht="12.6">
      <c r="A383" s="6"/>
      <c r="B383" s="6"/>
      <c r="C383" s="6"/>
    </row>
    <row r="384" spans="1:3" ht="12.6">
      <c r="A384" s="6"/>
      <c r="B384" s="6"/>
      <c r="C384" s="6"/>
    </row>
    <row r="385" spans="1:3" ht="12.6">
      <c r="A385" s="6"/>
      <c r="B385" s="6"/>
      <c r="C385" s="6"/>
    </row>
    <row r="386" spans="1:3" ht="12.6">
      <c r="A386" s="6"/>
      <c r="B386" s="6"/>
      <c r="C386" s="6"/>
    </row>
    <row r="387" spans="1:3" ht="12.6">
      <c r="A387" s="6"/>
      <c r="B387" s="6"/>
      <c r="C387" s="6"/>
    </row>
    <row r="388" spans="1:3" ht="12.6">
      <c r="A388" s="6"/>
      <c r="B388" s="6"/>
      <c r="C388" s="6"/>
    </row>
    <row r="389" spans="1:3" ht="12.6">
      <c r="A389" s="6"/>
      <c r="B389" s="6"/>
      <c r="C389" s="6"/>
    </row>
    <row r="390" spans="1:3" ht="12.6">
      <c r="A390" s="6"/>
      <c r="B390" s="6"/>
      <c r="C390" s="6"/>
    </row>
    <row r="391" spans="1:3" ht="12.6">
      <c r="A391" s="6"/>
      <c r="B391" s="6"/>
      <c r="C391" s="6"/>
    </row>
    <row r="392" spans="1:3" ht="12.6">
      <c r="A392" s="6"/>
      <c r="B392" s="6"/>
      <c r="C392" s="6"/>
    </row>
    <row r="393" spans="1:3" ht="12.6">
      <c r="A393" s="6"/>
      <c r="B393" s="6"/>
      <c r="C393" s="6"/>
    </row>
    <row r="394" spans="1:3" ht="12.6">
      <c r="A394" s="6"/>
      <c r="B394" s="6"/>
      <c r="C394" s="6"/>
    </row>
    <row r="395" spans="1:3" ht="12.6">
      <c r="A395" s="6"/>
      <c r="B395" s="6"/>
      <c r="C395" s="6"/>
    </row>
    <row r="396" spans="1:3" ht="12.6">
      <c r="A396" s="6"/>
      <c r="B396" s="6"/>
      <c r="C396" s="6"/>
    </row>
    <row r="397" spans="1:3" ht="12.6">
      <c r="A397" s="6"/>
      <c r="B397" s="6"/>
      <c r="C397" s="6"/>
    </row>
    <row r="398" spans="1:3" ht="12.6">
      <c r="A398" s="6"/>
      <c r="B398" s="6"/>
      <c r="C398" s="6"/>
    </row>
    <row r="399" spans="1:3" ht="12.6">
      <c r="A399" s="6"/>
      <c r="B399" s="6"/>
      <c r="C399" s="6"/>
    </row>
    <row r="400" spans="1:3" ht="12.6">
      <c r="A400" s="6"/>
      <c r="B400" s="6"/>
      <c r="C400" s="6"/>
    </row>
    <row r="401" spans="1:3" ht="12.6">
      <c r="A401" s="6"/>
      <c r="B401" s="6"/>
      <c r="C401" s="6"/>
    </row>
    <row r="402" spans="1:3" ht="12.6">
      <c r="A402" s="6"/>
      <c r="B402" s="6"/>
      <c r="C402" s="6"/>
    </row>
    <row r="403" spans="1:3" ht="12.6">
      <c r="A403" s="6"/>
      <c r="B403" s="6"/>
      <c r="C403" s="6"/>
    </row>
    <row r="404" spans="1:3" ht="12.6">
      <c r="A404" s="6"/>
      <c r="B404" s="6"/>
      <c r="C404" s="6"/>
    </row>
    <row r="405" spans="1:3" ht="12.6">
      <c r="A405" s="6"/>
      <c r="B405" s="6"/>
      <c r="C405" s="6"/>
    </row>
    <row r="406" spans="1:3" ht="12.6">
      <c r="A406" s="6"/>
      <c r="B406" s="6"/>
      <c r="C406" s="6"/>
    </row>
    <row r="407" spans="1:3" ht="12.6">
      <c r="A407" s="6"/>
      <c r="B407" s="6"/>
      <c r="C407" s="6"/>
    </row>
    <row r="408" spans="1:3" ht="12.6">
      <c r="A408" s="6"/>
      <c r="B408" s="6"/>
      <c r="C408" s="6"/>
    </row>
    <row r="409" spans="1:3" ht="12.6">
      <c r="A409" s="6"/>
      <c r="B409" s="6"/>
      <c r="C409" s="6"/>
    </row>
    <row r="410" spans="1:3" ht="12.6">
      <c r="A410" s="6"/>
      <c r="B410" s="6"/>
      <c r="C410" s="6"/>
    </row>
    <row r="411" spans="1:3" ht="12.6">
      <c r="A411" s="6"/>
      <c r="B411" s="6"/>
      <c r="C411" s="6"/>
    </row>
    <row r="412" spans="1:3" ht="12.6">
      <c r="A412" s="6"/>
      <c r="B412" s="6"/>
      <c r="C412" s="6"/>
    </row>
    <row r="413" spans="1:3" ht="12.6">
      <c r="A413" s="6"/>
      <c r="B413" s="6"/>
      <c r="C413" s="6"/>
    </row>
    <row r="414" spans="1:3" ht="12.6">
      <c r="A414" s="6"/>
      <c r="B414" s="6"/>
      <c r="C414" s="6"/>
    </row>
    <row r="415" spans="1:3" ht="12.6">
      <c r="A415" s="6"/>
      <c r="B415" s="6"/>
      <c r="C415" s="6"/>
    </row>
    <row r="416" spans="1:3" ht="12.6">
      <c r="A416" s="6"/>
      <c r="B416" s="6"/>
      <c r="C416" s="6"/>
    </row>
    <row r="417" spans="1:3" ht="12.6">
      <c r="A417" s="6"/>
      <c r="B417" s="6"/>
      <c r="C417" s="6"/>
    </row>
    <row r="418" spans="1:3" ht="12.6">
      <c r="A418" s="6"/>
      <c r="B418" s="6"/>
      <c r="C418" s="6"/>
    </row>
    <row r="419" spans="1:3" ht="12.6">
      <c r="A419" s="6"/>
      <c r="B419" s="6"/>
      <c r="C419" s="6"/>
    </row>
    <row r="420" spans="1:3" ht="12.6">
      <c r="A420" s="6"/>
      <c r="B420" s="6"/>
      <c r="C420" s="6"/>
    </row>
    <row r="421" spans="1:3" ht="12.6">
      <c r="A421" s="6"/>
      <c r="B421" s="6"/>
      <c r="C421" s="6"/>
    </row>
    <row r="422" spans="1:3" ht="12.6">
      <c r="A422" s="6"/>
      <c r="B422" s="6"/>
      <c r="C422" s="6"/>
    </row>
    <row r="423" spans="1:3" ht="12.6">
      <c r="A423" s="6"/>
      <c r="B423" s="6"/>
      <c r="C423" s="6"/>
    </row>
    <row r="424" spans="1:3" ht="12.6">
      <c r="A424" s="6"/>
      <c r="B424" s="6"/>
      <c r="C424" s="6"/>
    </row>
    <row r="425" spans="1:3" ht="12.6">
      <c r="A425" s="6"/>
      <c r="B425" s="6"/>
      <c r="C425" s="6"/>
    </row>
    <row r="426" spans="1:3" ht="12.6">
      <c r="A426" s="6"/>
      <c r="B426" s="6"/>
      <c r="C426" s="6"/>
    </row>
    <row r="427" spans="1:3" ht="12.6">
      <c r="A427" s="6"/>
      <c r="B427" s="6"/>
      <c r="C427" s="6"/>
    </row>
    <row r="428" spans="1:3" ht="12.6">
      <c r="A428" s="6"/>
      <c r="B428" s="6"/>
      <c r="C428" s="6"/>
    </row>
    <row r="429" spans="1:3" ht="12.6">
      <c r="A429" s="6"/>
      <c r="B429" s="6"/>
      <c r="C429" s="6"/>
    </row>
    <row r="430" spans="1:3" ht="12.6">
      <c r="A430" s="6"/>
      <c r="B430" s="6"/>
      <c r="C430" s="6"/>
    </row>
    <row r="431" spans="1:3" ht="12.6">
      <c r="A431" s="6"/>
      <c r="B431" s="6"/>
      <c r="C431" s="6"/>
    </row>
    <row r="432" spans="1:3" ht="12.6">
      <c r="A432" s="6"/>
      <c r="B432" s="6"/>
      <c r="C432" s="6"/>
    </row>
    <row r="433" spans="1:3" ht="12.6">
      <c r="A433" s="6"/>
      <c r="B433" s="6"/>
      <c r="C433" s="6"/>
    </row>
    <row r="434" spans="1:3" ht="12.6">
      <c r="A434" s="6"/>
      <c r="B434" s="6"/>
      <c r="C434" s="6"/>
    </row>
    <row r="435" spans="1:3" ht="12.6">
      <c r="A435" s="6"/>
      <c r="B435" s="6"/>
      <c r="C435" s="6"/>
    </row>
    <row r="436" spans="1:3" ht="12.6">
      <c r="A436" s="6"/>
      <c r="B436" s="6"/>
      <c r="C436" s="6"/>
    </row>
    <row r="437" spans="1:3" ht="12.6">
      <c r="A437" s="6"/>
      <c r="B437" s="6"/>
      <c r="C437" s="6"/>
    </row>
    <row r="438" spans="1:3" ht="12.6">
      <c r="A438" s="6"/>
      <c r="B438" s="6"/>
      <c r="C438" s="6"/>
    </row>
    <row r="439" spans="1:3" ht="12.6">
      <c r="A439" s="6"/>
      <c r="B439" s="6"/>
      <c r="C439" s="6"/>
    </row>
    <row r="440" spans="1:3" ht="12.6">
      <c r="A440" s="6"/>
      <c r="B440" s="6"/>
      <c r="C440" s="6"/>
    </row>
    <row r="441" spans="1:3" ht="12.6">
      <c r="A441" s="6"/>
      <c r="B441" s="6"/>
      <c r="C441" s="6"/>
    </row>
    <row r="442" spans="1:3" ht="12.6">
      <c r="A442" s="6"/>
      <c r="B442" s="6"/>
      <c r="C442" s="6"/>
    </row>
    <row r="443" spans="1:3" ht="12.6">
      <c r="A443" s="6"/>
      <c r="B443" s="6"/>
      <c r="C443" s="6"/>
    </row>
    <row r="444" spans="1:3" ht="12.6">
      <c r="A444" s="6"/>
      <c r="B444" s="6"/>
      <c r="C444" s="6"/>
    </row>
    <row r="445" spans="1:3" ht="12.6">
      <c r="A445" s="6"/>
      <c r="B445" s="6"/>
      <c r="C445" s="6"/>
    </row>
    <row r="446" spans="1:3" ht="12.6">
      <c r="A446" s="6"/>
      <c r="B446" s="6"/>
      <c r="C446" s="6"/>
    </row>
    <row r="447" spans="1:3" ht="12.6">
      <c r="A447" s="6"/>
      <c r="B447" s="6"/>
      <c r="C447" s="6"/>
    </row>
    <row r="448" spans="1:3" ht="12.6">
      <c r="A448" s="6"/>
      <c r="B448" s="6"/>
      <c r="C448" s="6"/>
    </row>
    <row r="449" spans="1:3" ht="12.6">
      <c r="A449" s="6"/>
      <c r="B449" s="6"/>
      <c r="C449" s="6"/>
    </row>
    <row r="450" spans="1:3" ht="12.6">
      <c r="A450" s="6"/>
      <c r="B450" s="6"/>
      <c r="C450" s="6"/>
    </row>
    <row r="451" spans="1:3" ht="12.6">
      <c r="A451" s="6"/>
      <c r="B451" s="6"/>
      <c r="C451" s="6"/>
    </row>
    <row r="452" spans="1:3" ht="12.6">
      <c r="A452" s="6"/>
      <c r="B452" s="6"/>
      <c r="C452" s="6"/>
    </row>
    <row r="453" spans="1:3" ht="12.6">
      <c r="A453" s="6"/>
      <c r="B453" s="6"/>
      <c r="C453" s="6"/>
    </row>
    <row r="454" spans="1:3" ht="12.6">
      <c r="A454" s="6"/>
      <c r="B454" s="6"/>
      <c r="C454" s="6"/>
    </row>
    <row r="455" spans="1:3" ht="12.6">
      <c r="A455" s="6"/>
      <c r="B455" s="6"/>
      <c r="C455" s="6"/>
    </row>
    <row r="456" spans="1:3" ht="12.6">
      <c r="A456" s="6"/>
      <c r="B456" s="6"/>
      <c r="C456" s="6"/>
    </row>
    <row r="457" spans="1:3" ht="12.6">
      <c r="A457" s="6"/>
      <c r="B457" s="6"/>
      <c r="C457" s="6"/>
    </row>
    <row r="458" spans="1:3" ht="12.6">
      <c r="A458" s="6"/>
      <c r="B458" s="6"/>
      <c r="C458" s="6"/>
    </row>
    <row r="459" spans="1:3" ht="12.6">
      <c r="A459" s="6"/>
      <c r="B459" s="6"/>
      <c r="C459" s="6"/>
    </row>
    <row r="460" spans="1:3" ht="12.6">
      <c r="A460" s="6"/>
      <c r="B460" s="6"/>
      <c r="C460" s="6"/>
    </row>
    <row r="461" spans="1:3" ht="12.6">
      <c r="A461" s="6"/>
      <c r="B461" s="6"/>
      <c r="C461" s="6"/>
    </row>
    <row r="462" spans="1:3" ht="12.6">
      <c r="A462" s="6"/>
      <c r="B462" s="6"/>
      <c r="C462" s="6"/>
    </row>
    <row r="463" spans="1:3" ht="12.6">
      <c r="A463" s="6"/>
      <c r="B463" s="6"/>
      <c r="C463" s="6"/>
    </row>
    <row r="464" spans="1:3" ht="12.6">
      <c r="A464" s="6"/>
      <c r="B464" s="6"/>
      <c r="C464" s="6"/>
    </row>
    <row r="465" spans="1:3" ht="12.6">
      <c r="A465" s="6"/>
      <c r="B465" s="6"/>
      <c r="C465" s="6"/>
    </row>
    <row r="466" spans="1:3" ht="12.6">
      <c r="A466" s="6"/>
      <c r="B466" s="6"/>
      <c r="C466" s="6"/>
    </row>
    <row r="467" spans="1:3" ht="12.6">
      <c r="A467" s="6"/>
      <c r="B467" s="6"/>
      <c r="C467" s="6"/>
    </row>
    <row r="468" spans="1:3" ht="12.6">
      <c r="A468" s="6"/>
      <c r="B468" s="6"/>
      <c r="C468" s="6"/>
    </row>
    <row r="469" spans="1:3" ht="12.6">
      <c r="A469" s="6"/>
      <c r="B469" s="6"/>
      <c r="C469" s="6"/>
    </row>
    <row r="470" spans="1:3" ht="12.6">
      <c r="A470" s="6"/>
      <c r="B470" s="6"/>
      <c r="C470" s="6"/>
    </row>
    <row r="471" spans="1:3" ht="12.6">
      <c r="A471" s="6"/>
      <c r="B471" s="6"/>
      <c r="C471" s="6"/>
    </row>
    <row r="472" spans="1:3" ht="12.6">
      <c r="A472" s="6"/>
      <c r="B472" s="6"/>
      <c r="C472" s="6"/>
    </row>
    <row r="473" spans="1:3" ht="12.6">
      <c r="A473" s="6"/>
      <c r="B473" s="6"/>
      <c r="C473" s="6"/>
    </row>
    <row r="474" spans="1:3" ht="12.6">
      <c r="A474" s="6"/>
      <c r="B474" s="6"/>
      <c r="C474" s="6"/>
    </row>
    <row r="475" spans="1:3" ht="12.6">
      <c r="A475" s="6"/>
      <c r="B475" s="6"/>
      <c r="C475" s="6"/>
    </row>
    <row r="476" spans="1:3" ht="12.6">
      <c r="A476" s="6"/>
      <c r="B476" s="6"/>
      <c r="C476" s="6"/>
    </row>
    <row r="477" spans="1:3" ht="12.6">
      <c r="A477" s="6"/>
      <c r="B477" s="6"/>
      <c r="C477" s="6"/>
    </row>
    <row r="478" spans="1:3" ht="12.6">
      <c r="A478" s="6"/>
      <c r="B478" s="6"/>
      <c r="C478" s="6"/>
    </row>
    <row r="479" spans="1:3" ht="12.6">
      <c r="A479" s="6"/>
      <c r="B479" s="6"/>
      <c r="C479" s="6"/>
    </row>
    <row r="480" spans="1:3" ht="12.6">
      <c r="A480" s="6"/>
      <c r="B480" s="6"/>
      <c r="C480" s="6"/>
    </row>
    <row r="481" spans="1:3" ht="12.6">
      <c r="A481" s="6"/>
      <c r="B481" s="6"/>
      <c r="C481" s="6"/>
    </row>
    <row r="482" spans="1:3" ht="12.6">
      <c r="A482" s="6"/>
      <c r="B482" s="6"/>
      <c r="C482" s="6"/>
    </row>
    <row r="483" spans="1:3" ht="12.6">
      <c r="A483" s="6"/>
      <c r="B483" s="6"/>
      <c r="C483" s="6"/>
    </row>
    <row r="484" spans="1:3" ht="12.6">
      <c r="A484" s="6"/>
      <c r="B484" s="6"/>
      <c r="C484" s="6"/>
    </row>
    <row r="485" spans="1:3" ht="12.6">
      <c r="A485" s="6"/>
      <c r="B485" s="6"/>
      <c r="C485" s="6"/>
    </row>
    <row r="486" spans="1:3" ht="12.6">
      <c r="A486" s="6"/>
      <c r="B486" s="6"/>
      <c r="C486" s="6"/>
    </row>
    <row r="487" spans="1:3" ht="12.6">
      <c r="A487" s="6"/>
      <c r="B487" s="6"/>
      <c r="C487" s="6"/>
    </row>
    <row r="488" spans="1:3" ht="12.6">
      <c r="A488" s="6"/>
      <c r="B488" s="6"/>
      <c r="C488" s="6"/>
    </row>
    <row r="489" spans="1:3" ht="12.6">
      <c r="A489" s="6"/>
      <c r="B489" s="6"/>
      <c r="C489" s="6"/>
    </row>
    <row r="490" spans="1:3" ht="12.6">
      <c r="A490" s="6"/>
      <c r="B490" s="6"/>
      <c r="C490" s="6"/>
    </row>
    <row r="491" spans="1:3" ht="12.6">
      <c r="A491" s="6"/>
      <c r="B491" s="6"/>
      <c r="C491" s="6"/>
    </row>
    <row r="492" spans="1:3" ht="12.6">
      <c r="A492" s="6"/>
      <c r="B492" s="6"/>
      <c r="C492" s="6"/>
    </row>
    <row r="493" spans="1:3" ht="12.6">
      <c r="A493" s="6"/>
      <c r="B493" s="6"/>
      <c r="C493" s="6"/>
    </row>
    <row r="494" spans="1:3" ht="12.6">
      <c r="A494" s="6"/>
      <c r="B494" s="6"/>
      <c r="C494" s="6"/>
    </row>
    <row r="495" spans="1:3" ht="12.6">
      <c r="A495" s="6"/>
      <c r="B495" s="6"/>
      <c r="C495" s="6"/>
    </row>
    <row r="496" spans="1:3" ht="12.6">
      <c r="A496" s="6"/>
      <c r="B496" s="6"/>
      <c r="C496" s="6"/>
    </row>
    <row r="497" spans="1:3" ht="12.6">
      <c r="A497" s="6"/>
      <c r="B497" s="6"/>
      <c r="C497" s="6"/>
    </row>
    <row r="498" spans="1:3" ht="12.6">
      <c r="A498" s="6"/>
      <c r="B498" s="6"/>
      <c r="C498" s="6"/>
    </row>
    <row r="499" spans="1:3" ht="12.6">
      <c r="A499" s="6"/>
      <c r="B499" s="6"/>
      <c r="C499" s="6"/>
    </row>
    <row r="500" spans="1:3" ht="12.6">
      <c r="A500" s="6"/>
      <c r="B500" s="6"/>
      <c r="C500" s="6"/>
    </row>
    <row r="501" spans="1:3" ht="12.6">
      <c r="A501" s="6"/>
      <c r="B501" s="6"/>
      <c r="C501" s="6"/>
    </row>
    <row r="502" spans="1:3" ht="12.6">
      <c r="A502" s="6"/>
      <c r="B502" s="6"/>
      <c r="C502" s="6"/>
    </row>
    <row r="503" spans="1:3" ht="12.6">
      <c r="A503" s="6"/>
      <c r="B503" s="6"/>
      <c r="C503" s="6"/>
    </row>
    <row r="504" spans="1:3" ht="12.6">
      <c r="A504" s="6"/>
      <c r="B504" s="6"/>
      <c r="C504" s="6"/>
    </row>
    <row r="505" spans="1:3" ht="12.6">
      <c r="A505" s="6"/>
      <c r="B505" s="6"/>
      <c r="C505" s="6"/>
    </row>
    <row r="506" spans="1:3" ht="12.6">
      <c r="A506" s="6"/>
      <c r="B506" s="6"/>
      <c r="C506" s="6"/>
    </row>
    <row r="507" spans="1:3" ht="12.6">
      <c r="A507" s="6"/>
      <c r="B507" s="6"/>
      <c r="C507" s="6"/>
    </row>
    <row r="508" spans="1:3" ht="12.6">
      <c r="A508" s="6"/>
      <c r="B508" s="6"/>
      <c r="C508" s="6"/>
    </row>
    <row r="509" spans="1:3" ht="12.6">
      <c r="A509" s="6"/>
      <c r="B509" s="6"/>
      <c r="C509" s="6"/>
    </row>
    <row r="510" spans="1:3" ht="12.6">
      <c r="A510" s="6"/>
      <c r="B510" s="6"/>
      <c r="C510" s="6"/>
    </row>
    <row r="511" spans="1:3" ht="12.6">
      <c r="A511" s="6"/>
      <c r="B511" s="6"/>
      <c r="C511" s="6"/>
    </row>
    <row r="512" spans="1:3" ht="12.6">
      <c r="A512" s="6"/>
      <c r="B512" s="6"/>
      <c r="C512" s="6"/>
    </row>
    <row r="513" spans="1:3" ht="12.6">
      <c r="A513" s="6"/>
      <c r="B513" s="6"/>
      <c r="C513" s="6"/>
    </row>
    <row r="514" spans="1:3" ht="12.6">
      <c r="A514" s="6"/>
      <c r="B514" s="6"/>
      <c r="C514" s="6"/>
    </row>
    <row r="515" spans="1:3" ht="12.6">
      <c r="A515" s="6"/>
      <c r="B515" s="6"/>
      <c r="C515" s="6"/>
    </row>
    <row r="516" spans="1:3" ht="12.6">
      <c r="A516" s="6"/>
      <c r="B516" s="6"/>
      <c r="C516" s="6"/>
    </row>
    <row r="517" spans="1:3" ht="12.6">
      <c r="A517" s="6"/>
      <c r="B517" s="6"/>
      <c r="C517" s="6"/>
    </row>
    <row r="518" spans="1:3" ht="12.6">
      <c r="A518" s="6"/>
      <c r="B518" s="6"/>
      <c r="C518" s="6"/>
    </row>
    <row r="519" spans="1:3" ht="12.6">
      <c r="A519" s="6"/>
      <c r="B519" s="6"/>
      <c r="C519" s="6"/>
    </row>
    <row r="520" spans="1:3" ht="12.6">
      <c r="A520" s="6"/>
      <c r="B520" s="6"/>
      <c r="C520" s="6"/>
    </row>
    <row r="521" spans="1:3" ht="12.6">
      <c r="A521" s="6"/>
      <c r="B521" s="6"/>
      <c r="C521" s="6"/>
    </row>
    <row r="522" spans="1:3" ht="12.6">
      <c r="A522" s="6"/>
      <c r="B522" s="6"/>
      <c r="C522" s="6"/>
    </row>
    <row r="523" spans="1:3" ht="12.6">
      <c r="A523" s="6"/>
      <c r="B523" s="6"/>
      <c r="C523" s="6"/>
    </row>
    <row r="524" spans="1:3" ht="12.6">
      <c r="A524" s="6"/>
      <c r="B524" s="6"/>
      <c r="C524" s="6"/>
    </row>
    <row r="525" spans="1:3" ht="12.6">
      <c r="A525" s="6"/>
      <c r="B525" s="6"/>
      <c r="C525" s="6"/>
    </row>
    <row r="526" spans="1:3" ht="12.6">
      <c r="A526" s="6"/>
      <c r="B526" s="6"/>
      <c r="C526" s="6"/>
    </row>
    <row r="527" spans="1:3" ht="12.6">
      <c r="A527" s="6"/>
      <c r="B527" s="6"/>
      <c r="C527" s="6"/>
    </row>
    <row r="528" spans="1:3" ht="12.6">
      <c r="A528" s="6"/>
      <c r="B528" s="6"/>
      <c r="C528" s="6"/>
    </row>
    <row r="529" spans="1:3" ht="12.6">
      <c r="A529" s="6"/>
      <c r="B529" s="6"/>
      <c r="C529" s="6"/>
    </row>
    <row r="530" spans="1:3" ht="12.6">
      <c r="A530" s="6"/>
      <c r="B530" s="6"/>
      <c r="C530" s="6"/>
    </row>
    <row r="531" spans="1:3" ht="12.6">
      <c r="A531" s="6"/>
      <c r="B531" s="6"/>
      <c r="C531" s="6"/>
    </row>
    <row r="532" spans="1:3" ht="12.6">
      <c r="A532" s="6"/>
      <c r="B532" s="6"/>
      <c r="C532" s="6"/>
    </row>
    <row r="533" spans="1:3" ht="12.6">
      <c r="A533" s="6"/>
      <c r="B533" s="6"/>
      <c r="C533" s="6"/>
    </row>
    <row r="534" spans="1:3" ht="12.6">
      <c r="A534" s="6"/>
      <c r="B534" s="6"/>
      <c r="C534" s="6"/>
    </row>
    <row r="535" spans="1:3" ht="12.6">
      <c r="A535" s="6"/>
      <c r="B535" s="6"/>
      <c r="C535" s="6"/>
    </row>
    <row r="536" spans="1:3" ht="12.6">
      <c r="A536" s="6"/>
      <c r="B536" s="6"/>
      <c r="C536" s="6"/>
    </row>
    <row r="537" spans="1:3" ht="12.6">
      <c r="A537" s="6"/>
      <c r="B537" s="6"/>
      <c r="C537" s="6"/>
    </row>
    <row r="538" spans="1:3" ht="12.6">
      <c r="A538" s="6"/>
      <c r="B538" s="6"/>
      <c r="C538" s="6"/>
    </row>
    <row r="539" spans="1:3" ht="12.6">
      <c r="A539" s="6"/>
      <c r="B539" s="6"/>
      <c r="C539" s="6"/>
    </row>
    <row r="540" spans="1:3" ht="12.6">
      <c r="A540" s="6"/>
      <c r="B540" s="6"/>
      <c r="C540" s="6"/>
    </row>
    <row r="541" spans="1:3" ht="12.6">
      <c r="A541" s="6"/>
      <c r="B541" s="6"/>
      <c r="C541" s="6"/>
    </row>
    <row r="542" spans="1:3" ht="12.6">
      <c r="A542" s="6"/>
      <c r="B542" s="6"/>
      <c r="C542" s="6"/>
    </row>
    <row r="543" spans="1:3" ht="12.6">
      <c r="A543" s="6"/>
      <c r="B543" s="6"/>
      <c r="C543" s="6"/>
    </row>
    <row r="544" spans="1:3" ht="12.6">
      <c r="A544" s="6"/>
      <c r="B544" s="6"/>
      <c r="C544" s="6"/>
    </row>
    <row r="545" spans="1:3" ht="12.6">
      <c r="A545" s="6"/>
      <c r="B545" s="6"/>
      <c r="C545" s="6"/>
    </row>
    <row r="546" spans="1:3" ht="12.6">
      <c r="A546" s="6"/>
      <c r="B546" s="6"/>
      <c r="C546" s="6"/>
    </row>
    <row r="547" spans="1:3" ht="12.6">
      <c r="A547" s="6"/>
      <c r="B547" s="6"/>
      <c r="C547" s="6"/>
    </row>
    <row r="548" spans="1:3" ht="12.6">
      <c r="A548" s="6"/>
      <c r="B548" s="6"/>
      <c r="C548" s="6"/>
    </row>
    <row r="549" spans="1:3" ht="12.6">
      <c r="A549" s="6"/>
      <c r="B549" s="6"/>
      <c r="C549" s="6"/>
    </row>
    <row r="550" spans="1:3" ht="12.6">
      <c r="A550" s="6"/>
      <c r="B550" s="6"/>
      <c r="C550" s="6"/>
    </row>
    <row r="551" spans="1:3" ht="12.6">
      <c r="A551" s="6"/>
      <c r="B551" s="6"/>
      <c r="C551" s="6"/>
    </row>
    <row r="552" spans="1:3" ht="12.6">
      <c r="A552" s="6"/>
      <c r="B552" s="6"/>
      <c r="C552" s="6"/>
    </row>
    <row r="553" spans="1:3" ht="12.6">
      <c r="A553" s="6"/>
      <c r="B553" s="6"/>
      <c r="C553" s="6"/>
    </row>
    <row r="554" spans="1:3" ht="12.6">
      <c r="A554" s="6"/>
      <c r="B554" s="6"/>
      <c r="C554" s="6"/>
    </row>
    <row r="555" spans="1:3" ht="12.6">
      <c r="A555" s="6"/>
      <c r="B555" s="6"/>
      <c r="C555" s="6"/>
    </row>
    <row r="556" spans="1:3" ht="12.6">
      <c r="A556" s="6"/>
      <c r="B556" s="6"/>
      <c r="C556" s="6"/>
    </row>
    <row r="557" spans="1:3" ht="12.6">
      <c r="A557" s="6"/>
      <c r="B557" s="6"/>
      <c r="C557" s="6"/>
    </row>
    <row r="558" spans="1:3" ht="12.6">
      <c r="A558" s="6"/>
      <c r="B558" s="6"/>
      <c r="C558" s="6"/>
    </row>
    <row r="559" spans="1:3" ht="12.6">
      <c r="A559" s="6"/>
      <c r="B559" s="6"/>
      <c r="C559" s="6"/>
    </row>
    <row r="560" spans="1:3" ht="12.6">
      <c r="A560" s="6"/>
      <c r="B560" s="6"/>
      <c r="C560" s="6"/>
    </row>
    <row r="561" spans="1:3" ht="12.6">
      <c r="A561" s="6"/>
      <c r="B561" s="6"/>
      <c r="C561" s="6"/>
    </row>
    <row r="562" spans="1:3" ht="12.6">
      <c r="A562" s="6"/>
      <c r="B562" s="6"/>
      <c r="C562" s="6"/>
    </row>
    <row r="563" spans="1:3" ht="12.6">
      <c r="A563" s="6"/>
      <c r="B563" s="6"/>
      <c r="C563" s="6"/>
    </row>
    <row r="564" spans="1:3" ht="12.6">
      <c r="A564" s="6"/>
      <c r="B564" s="6"/>
      <c r="C564" s="6"/>
    </row>
    <row r="565" spans="1:3" ht="12.6">
      <c r="A565" s="6"/>
      <c r="B565" s="6"/>
      <c r="C565" s="6"/>
    </row>
    <row r="566" spans="1:3" ht="12.6">
      <c r="A566" s="6"/>
      <c r="B566" s="6"/>
      <c r="C566" s="6"/>
    </row>
    <row r="567" spans="1:3" ht="12.6">
      <c r="A567" s="6"/>
      <c r="B567" s="6"/>
      <c r="C567" s="6"/>
    </row>
    <row r="568" spans="1:3" ht="12.6">
      <c r="A568" s="6"/>
      <c r="B568" s="6"/>
      <c r="C568" s="6"/>
    </row>
    <row r="569" spans="1:3" ht="12.6">
      <c r="A569" s="6"/>
      <c r="B569" s="6"/>
      <c r="C569" s="6"/>
    </row>
    <row r="570" spans="1:3" ht="12.6">
      <c r="A570" s="6"/>
      <c r="B570" s="6"/>
      <c r="C570" s="6"/>
    </row>
    <row r="571" spans="1:3" ht="12.6">
      <c r="A571" s="6"/>
      <c r="B571" s="6"/>
      <c r="C571" s="6"/>
    </row>
    <row r="572" spans="1:3" ht="12.6">
      <c r="A572" s="6"/>
      <c r="B572" s="6"/>
      <c r="C572" s="6"/>
    </row>
    <row r="573" spans="1:3" ht="12.6">
      <c r="A573" s="6"/>
      <c r="B573" s="6"/>
      <c r="C573" s="6"/>
    </row>
    <row r="574" spans="1:3" ht="12.6">
      <c r="A574" s="6"/>
      <c r="B574" s="6"/>
      <c r="C574" s="6"/>
    </row>
    <row r="575" spans="1:3" ht="12.6">
      <c r="A575" s="6"/>
      <c r="B575" s="6"/>
      <c r="C575" s="6"/>
    </row>
    <row r="576" spans="1:3" ht="12.6">
      <c r="A576" s="6"/>
      <c r="B576" s="6"/>
      <c r="C576" s="6"/>
    </row>
    <row r="577" spans="1:3" ht="12.6">
      <c r="A577" s="6"/>
      <c r="B577" s="6"/>
      <c r="C577" s="6"/>
    </row>
    <row r="578" spans="1:3" ht="12.6">
      <c r="A578" s="6"/>
      <c r="B578" s="6"/>
      <c r="C578" s="6"/>
    </row>
    <row r="579" spans="1:3" ht="12.6">
      <c r="A579" s="6"/>
      <c r="B579" s="6"/>
      <c r="C579" s="6"/>
    </row>
    <row r="580" spans="1:3" ht="12.6">
      <c r="A580" s="6"/>
      <c r="B580" s="6"/>
      <c r="C580" s="6"/>
    </row>
    <row r="581" spans="1:3" ht="12.6">
      <c r="A581" s="6"/>
      <c r="B581" s="6"/>
      <c r="C581" s="6"/>
    </row>
    <row r="582" spans="1:3" ht="12.6">
      <c r="A582" s="6"/>
      <c r="B582" s="6"/>
      <c r="C582" s="6"/>
    </row>
    <row r="583" spans="1:3" ht="12.6">
      <c r="A583" s="6"/>
      <c r="B583" s="6"/>
      <c r="C583" s="6"/>
    </row>
    <row r="584" spans="1:3" ht="12.6">
      <c r="A584" s="6"/>
      <c r="B584" s="6"/>
      <c r="C584" s="6"/>
    </row>
    <row r="585" spans="1:3" ht="12.6">
      <c r="A585" s="6"/>
      <c r="B585" s="6"/>
      <c r="C585" s="6"/>
    </row>
    <row r="586" spans="1:3" ht="12.6">
      <c r="A586" s="6"/>
      <c r="B586" s="6"/>
      <c r="C586" s="6"/>
    </row>
    <row r="587" spans="1:3" ht="12.6">
      <c r="A587" s="6"/>
      <c r="B587" s="6"/>
      <c r="C587" s="6"/>
    </row>
    <row r="588" spans="1:3" ht="12.6">
      <c r="A588" s="6"/>
      <c r="B588" s="6"/>
      <c r="C588" s="6"/>
    </row>
    <row r="589" spans="1:3" ht="12.6">
      <c r="A589" s="6"/>
      <c r="B589" s="6"/>
      <c r="C589" s="6"/>
    </row>
    <row r="590" spans="1:3" ht="12.6">
      <c r="A590" s="6"/>
      <c r="B590" s="6"/>
      <c r="C590" s="6"/>
    </row>
    <row r="591" spans="1:3" ht="12.6">
      <c r="A591" s="6"/>
      <c r="B591" s="6"/>
      <c r="C591" s="6"/>
    </row>
    <row r="592" spans="1:3" ht="12.6">
      <c r="A592" s="6"/>
      <c r="B592" s="6"/>
      <c r="C592" s="6"/>
    </row>
    <row r="593" spans="1:3" ht="12.6">
      <c r="A593" s="6"/>
      <c r="B593" s="6"/>
      <c r="C593" s="6"/>
    </row>
    <row r="594" spans="1:3" ht="12.6">
      <c r="A594" s="6"/>
      <c r="B594" s="6"/>
      <c r="C594" s="6"/>
    </row>
    <row r="595" spans="1:3" ht="12.6">
      <c r="A595" s="6"/>
      <c r="B595" s="6"/>
      <c r="C595" s="6"/>
    </row>
    <row r="596" spans="1:3" ht="12.6">
      <c r="A596" s="6"/>
      <c r="B596" s="6"/>
      <c r="C596" s="6"/>
    </row>
    <row r="597" spans="1:3" ht="12.6">
      <c r="A597" s="6"/>
      <c r="B597" s="6"/>
      <c r="C597" s="6"/>
    </row>
    <row r="598" spans="1:3" ht="12.6">
      <c r="A598" s="6"/>
      <c r="B598" s="6"/>
      <c r="C598" s="6"/>
    </row>
    <row r="599" spans="1:3" ht="12.6">
      <c r="A599" s="6"/>
      <c r="B599" s="6"/>
      <c r="C599" s="6"/>
    </row>
    <row r="600" spans="1:3" ht="12.6">
      <c r="A600" s="6"/>
      <c r="B600" s="6"/>
      <c r="C600" s="6"/>
    </row>
    <row r="601" spans="1:3" ht="12.6">
      <c r="A601" s="6"/>
      <c r="B601" s="6"/>
      <c r="C601" s="6"/>
    </row>
    <row r="602" spans="1:3" ht="12.6">
      <c r="A602" s="6"/>
      <c r="B602" s="6"/>
      <c r="C602" s="6"/>
    </row>
    <row r="603" spans="1:3" ht="12.6">
      <c r="A603" s="6"/>
      <c r="B603" s="6"/>
      <c r="C603" s="6"/>
    </row>
    <row r="604" spans="1:3" ht="12.6">
      <c r="A604" s="6"/>
      <c r="B604" s="6"/>
      <c r="C604" s="6"/>
    </row>
    <row r="605" spans="1:3" ht="12.6">
      <c r="A605" s="6"/>
      <c r="B605" s="6"/>
      <c r="C605" s="6"/>
    </row>
    <row r="606" spans="1:3" ht="12.6">
      <c r="A606" s="6"/>
      <c r="B606" s="6"/>
      <c r="C606" s="6"/>
    </row>
    <row r="607" spans="1:3" ht="12.6">
      <c r="A607" s="6"/>
      <c r="B607" s="6"/>
      <c r="C607" s="6"/>
    </row>
    <row r="608" spans="1:3" ht="12.6">
      <c r="A608" s="6"/>
      <c r="B608" s="6"/>
      <c r="C608" s="6"/>
    </row>
    <row r="609" spans="1:3" ht="12.6">
      <c r="A609" s="6"/>
      <c r="B609" s="6"/>
      <c r="C609" s="6"/>
    </row>
    <row r="610" spans="1:3" ht="12.6">
      <c r="A610" s="6"/>
      <c r="B610" s="6"/>
      <c r="C610" s="6"/>
    </row>
    <row r="611" spans="1:3" ht="12.6">
      <c r="A611" s="6"/>
      <c r="B611" s="6"/>
      <c r="C611" s="6"/>
    </row>
    <row r="612" spans="1:3" ht="12.6">
      <c r="A612" s="6"/>
      <c r="B612" s="6"/>
      <c r="C612" s="6"/>
    </row>
    <row r="613" spans="1:3" ht="12.6">
      <c r="A613" s="6"/>
      <c r="B613" s="6"/>
      <c r="C613" s="6"/>
    </row>
    <row r="614" spans="1:3" ht="12.6">
      <c r="A614" s="6"/>
      <c r="B614" s="6"/>
      <c r="C614" s="6"/>
    </row>
    <row r="615" spans="1:3" ht="12.6">
      <c r="A615" s="6"/>
      <c r="B615" s="6"/>
      <c r="C615" s="6"/>
    </row>
    <row r="616" spans="1:3" ht="12.6">
      <c r="A616" s="6"/>
      <c r="B616" s="6"/>
      <c r="C616" s="6"/>
    </row>
    <row r="617" spans="1:3" ht="12.6">
      <c r="A617" s="6"/>
      <c r="B617" s="6"/>
      <c r="C617" s="6"/>
    </row>
    <row r="618" spans="1:3" ht="12.6">
      <c r="A618" s="6"/>
      <c r="B618" s="6"/>
      <c r="C618" s="6"/>
    </row>
    <row r="619" spans="1:3" ht="12.6">
      <c r="A619" s="6"/>
      <c r="B619" s="6"/>
      <c r="C619" s="6"/>
    </row>
    <row r="620" spans="1:3" ht="12.6">
      <c r="A620" s="6"/>
      <c r="B620" s="6"/>
      <c r="C620" s="6"/>
    </row>
    <row r="621" spans="1:3" ht="12.6">
      <c r="A621" s="6"/>
      <c r="B621" s="6"/>
      <c r="C621" s="6"/>
    </row>
    <row r="622" spans="1:3" ht="12.6">
      <c r="A622" s="6"/>
      <c r="B622" s="6"/>
      <c r="C622" s="6"/>
    </row>
    <row r="623" spans="1:3" ht="12.6">
      <c r="A623" s="6"/>
      <c r="B623" s="6"/>
      <c r="C623" s="6"/>
    </row>
    <row r="624" spans="1:3" ht="12.6">
      <c r="A624" s="6"/>
      <c r="B624" s="6"/>
      <c r="C624" s="6"/>
    </row>
    <row r="625" spans="1:3" ht="12.6">
      <c r="A625" s="6"/>
      <c r="B625" s="6"/>
      <c r="C625" s="6"/>
    </row>
    <row r="626" spans="1:3" ht="12.6">
      <c r="A626" s="6"/>
      <c r="B626" s="6"/>
      <c r="C626" s="6"/>
    </row>
    <row r="627" spans="1:3" ht="12.6">
      <c r="A627" s="6"/>
      <c r="B627" s="6"/>
      <c r="C627" s="6"/>
    </row>
    <row r="628" spans="1:3" ht="12.6">
      <c r="A628" s="6"/>
      <c r="B628" s="6"/>
      <c r="C628" s="6"/>
    </row>
    <row r="629" spans="1:3" ht="12.6">
      <c r="A629" s="6"/>
      <c r="B629" s="6"/>
      <c r="C629" s="6"/>
    </row>
    <row r="630" spans="1:3" ht="12.6">
      <c r="A630" s="6"/>
      <c r="B630" s="6"/>
      <c r="C630" s="6"/>
    </row>
    <row r="631" spans="1:3" ht="12.6">
      <c r="A631" s="6"/>
      <c r="B631" s="6"/>
      <c r="C631" s="6"/>
    </row>
    <row r="632" spans="1:3" ht="12.6">
      <c r="A632" s="6"/>
      <c r="B632" s="6"/>
      <c r="C632" s="6"/>
    </row>
    <row r="633" spans="1:3" ht="12.6">
      <c r="A633" s="6"/>
      <c r="B633" s="6"/>
      <c r="C633" s="6"/>
    </row>
    <row r="634" spans="1:3" ht="12.6">
      <c r="A634" s="6"/>
      <c r="B634" s="6"/>
      <c r="C634" s="6"/>
    </row>
    <row r="635" spans="1:3" ht="12.6">
      <c r="A635" s="6"/>
      <c r="B635" s="6"/>
      <c r="C635" s="6"/>
    </row>
    <row r="636" spans="1:3" ht="12.6">
      <c r="A636" s="6"/>
      <c r="B636" s="6"/>
      <c r="C636" s="6"/>
    </row>
    <row r="637" spans="1:3" ht="12.6">
      <c r="A637" s="6"/>
      <c r="B637" s="6"/>
      <c r="C637" s="6"/>
    </row>
    <row r="638" spans="1:3" ht="12.6">
      <c r="A638" s="6"/>
      <c r="B638" s="6"/>
      <c r="C638" s="6"/>
    </row>
    <row r="639" spans="1:3" ht="12.6">
      <c r="A639" s="6"/>
      <c r="B639" s="6"/>
      <c r="C639" s="6"/>
    </row>
    <row r="640" spans="1:3" ht="12.6">
      <c r="A640" s="6"/>
      <c r="B640" s="6"/>
      <c r="C640" s="6"/>
    </row>
    <row r="641" spans="1:3" ht="12.6">
      <c r="A641" s="6"/>
      <c r="B641" s="6"/>
      <c r="C641" s="6"/>
    </row>
    <row r="642" spans="1:3" ht="12.6">
      <c r="A642" s="6"/>
      <c r="B642" s="6"/>
      <c r="C642" s="6"/>
    </row>
    <row r="643" spans="1:3" ht="12.6">
      <c r="A643" s="6"/>
      <c r="B643" s="6"/>
      <c r="C643" s="6"/>
    </row>
    <row r="644" spans="1:3" ht="12.6">
      <c r="A644" s="6"/>
      <c r="B644" s="6"/>
      <c r="C644" s="6"/>
    </row>
    <row r="645" spans="1:3" ht="12.6">
      <c r="A645" s="6"/>
      <c r="B645" s="6"/>
      <c r="C645" s="6"/>
    </row>
    <row r="646" spans="1:3" ht="12.6">
      <c r="A646" s="6"/>
      <c r="B646" s="6"/>
      <c r="C646" s="6"/>
    </row>
    <row r="647" spans="1:3" ht="12.6">
      <c r="A647" s="6"/>
      <c r="B647" s="6"/>
      <c r="C647" s="6"/>
    </row>
    <row r="648" spans="1:3" ht="12.6">
      <c r="A648" s="6"/>
      <c r="B648" s="6"/>
      <c r="C648" s="6"/>
    </row>
    <row r="649" spans="1:3" ht="12.6">
      <c r="A649" s="6"/>
      <c r="B649" s="6"/>
      <c r="C649" s="6"/>
    </row>
    <row r="650" spans="1:3" ht="12.6">
      <c r="A650" s="6"/>
      <c r="B650" s="6"/>
      <c r="C650" s="6"/>
    </row>
    <row r="651" spans="1:3" ht="12.6">
      <c r="A651" s="6"/>
      <c r="B651" s="6"/>
      <c r="C651" s="6"/>
    </row>
    <row r="652" spans="1:3" ht="12.6">
      <c r="A652" s="6"/>
      <c r="B652" s="6"/>
      <c r="C652" s="6"/>
    </row>
    <row r="653" spans="1:3" ht="12.6">
      <c r="A653" s="6"/>
      <c r="B653" s="6"/>
      <c r="C653" s="6"/>
    </row>
    <row r="654" spans="1:3" ht="12.6">
      <c r="A654" s="6"/>
      <c r="B654" s="6"/>
      <c r="C654" s="6"/>
    </row>
    <row r="655" spans="1:3" ht="12.6">
      <c r="A655" s="6"/>
      <c r="B655" s="6"/>
      <c r="C655" s="6"/>
    </row>
    <row r="656" spans="1:3" ht="12.6">
      <c r="A656" s="6"/>
      <c r="B656" s="6"/>
      <c r="C656" s="6"/>
    </row>
    <row r="657" spans="1:3" ht="12.6">
      <c r="A657" s="6"/>
      <c r="B657" s="6"/>
      <c r="C657" s="6"/>
    </row>
    <row r="658" spans="1:3" ht="12.6">
      <c r="A658" s="6"/>
      <c r="B658" s="6"/>
      <c r="C658" s="6"/>
    </row>
    <row r="659" spans="1:3" ht="12.6">
      <c r="A659" s="6"/>
      <c r="B659" s="6"/>
      <c r="C659" s="6"/>
    </row>
    <row r="660" spans="1:3" ht="12.6">
      <c r="A660" s="6"/>
      <c r="B660" s="6"/>
      <c r="C660" s="6"/>
    </row>
    <row r="661" spans="1:3" ht="12.6">
      <c r="A661" s="6"/>
      <c r="B661" s="6"/>
      <c r="C661" s="6"/>
    </row>
    <row r="662" spans="1:3" ht="12.6">
      <c r="A662" s="6"/>
      <c r="B662" s="6"/>
      <c r="C662" s="6"/>
    </row>
    <row r="663" spans="1:3" ht="12.6">
      <c r="A663" s="6"/>
      <c r="B663" s="6"/>
      <c r="C663" s="6"/>
    </row>
    <row r="664" spans="1:3" ht="12.6">
      <c r="A664" s="6"/>
      <c r="B664" s="6"/>
      <c r="C664" s="6"/>
    </row>
    <row r="665" spans="1:3" ht="12.6">
      <c r="A665" s="6"/>
      <c r="B665" s="6"/>
      <c r="C665" s="6"/>
    </row>
    <row r="666" spans="1:3" ht="12.6">
      <c r="A666" s="6"/>
      <c r="B666" s="6"/>
      <c r="C666" s="6"/>
    </row>
    <row r="667" spans="1:3" ht="12.6">
      <c r="A667" s="6"/>
      <c r="B667" s="6"/>
      <c r="C667" s="6"/>
    </row>
    <row r="668" spans="1:3" ht="12.6">
      <c r="A668" s="6"/>
      <c r="B668" s="6"/>
      <c r="C668" s="6"/>
    </row>
    <row r="669" spans="1:3" ht="12.6">
      <c r="A669" s="6"/>
      <c r="B669" s="6"/>
      <c r="C669" s="6"/>
    </row>
    <row r="670" spans="1:3" ht="12.6">
      <c r="A670" s="6"/>
      <c r="B670" s="6"/>
      <c r="C670" s="6"/>
    </row>
    <row r="671" spans="1:3" ht="12.6">
      <c r="A671" s="6"/>
      <c r="B671" s="6"/>
      <c r="C671" s="6"/>
    </row>
    <row r="672" spans="1:3" ht="12.6">
      <c r="A672" s="6"/>
      <c r="B672" s="6"/>
      <c r="C672" s="6"/>
    </row>
    <row r="673" spans="1:3" ht="12.6">
      <c r="A673" s="6"/>
      <c r="B673" s="6"/>
      <c r="C673" s="6"/>
    </row>
    <row r="674" spans="1:3" ht="12.6">
      <c r="A674" s="6"/>
      <c r="B674" s="6"/>
      <c r="C674" s="6"/>
    </row>
    <row r="675" spans="1:3" ht="12.6">
      <c r="A675" s="6"/>
      <c r="B675" s="6"/>
      <c r="C675" s="6"/>
    </row>
    <row r="676" spans="1:3" ht="12.6">
      <c r="A676" s="6"/>
      <c r="B676" s="6"/>
      <c r="C676" s="6"/>
    </row>
    <row r="677" spans="1:3" ht="12.6">
      <c r="A677" s="6"/>
      <c r="B677" s="6"/>
      <c r="C677" s="6"/>
    </row>
    <row r="678" spans="1:3" ht="12.6">
      <c r="A678" s="6"/>
      <c r="B678" s="6"/>
      <c r="C678" s="6"/>
    </row>
    <row r="679" spans="1:3" ht="12.6">
      <c r="A679" s="6"/>
      <c r="B679" s="6"/>
      <c r="C679" s="6"/>
    </row>
    <row r="680" spans="1:3" ht="12.6">
      <c r="A680" s="6"/>
      <c r="B680" s="6"/>
      <c r="C680" s="6"/>
    </row>
    <row r="681" spans="1:3" ht="12.6">
      <c r="A681" s="6"/>
      <c r="B681" s="6"/>
      <c r="C681" s="6"/>
    </row>
    <row r="682" spans="1:3" ht="12.6">
      <c r="A682" s="6"/>
      <c r="B682" s="6"/>
      <c r="C682" s="6"/>
    </row>
    <row r="683" spans="1:3" ht="12.6">
      <c r="A683" s="6"/>
      <c r="B683" s="6"/>
      <c r="C683" s="6"/>
    </row>
    <row r="684" spans="1:3" ht="12.6">
      <c r="A684" s="6"/>
      <c r="B684" s="6"/>
      <c r="C684" s="6"/>
    </row>
    <row r="685" spans="1:3" ht="12.6">
      <c r="A685" s="6"/>
      <c r="B685" s="6"/>
      <c r="C685" s="6"/>
    </row>
    <row r="686" spans="1:3" ht="12.6">
      <c r="A686" s="6"/>
      <c r="B686" s="6"/>
      <c r="C686" s="6"/>
    </row>
    <row r="687" spans="1:3" ht="12.6">
      <c r="A687" s="6"/>
      <c r="B687" s="6"/>
      <c r="C687" s="6"/>
    </row>
    <row r="688" spans="1:3" ht="12.6">
      <c r="A688" s="6"/>
      <c r="B688" s="6"/>
      <c r="C688" s="6"/>
    </row>
    <row r="689" spans="1:3" ht="12.6">
      <c r="A689" s="6"/>
      <c r="B689" s="6"/>
      <c r="C689" s="6"/>
    </row>
    <row r="690" spans="1:3" ht="12.6">
      <c r="A690" s="6"/>
      <c r="B690" s="6"/>
      <c r="C690" s="6"/>
    </row>
    <row r="691" spans="1:3" ht="12.6">
      <c r="A691" s="6"/>
      <c r="B691" s="6"/>
      <c r="C691" s="6"/>
    </row>
    <row r="692" spans="1:3" ht="12.6">
      <c r="A692" s="6"/>
      <c r="B692" s="6"/>
      <c r="C692" s="6"/>
    </row>
    <row r="693" spans="1:3" ht="12.6">
      <c r="A693" s="6"/>
      <c r="B693" s="6"/>
      <c r="C693" s="6"/>
    </row>
    <row r="694" spans="1:3" ht="12.6">
      <c r="A694" s="6"/>
      <c r="B694" s="6"/>
      <c r="C694" s="6"/>
    </row>
    <row r="695" spans="1:3" ht="12.6">
      <c r="A695" s="6"/>
      <c r="B695" s="6"/>
      <c r="C695" s="6"/>
    </row>
    <row r="696" spans="1:3" ht="12.6">
      <c r="A696" s="6"/>
      <c r="B696" s="6"/>
      <c r="C696" s="6"/>
    </row>
    <row r="697" spans="1:3" ht="12.6">
      <c r="A697" s="6"/>
      <c r="B697" s="6"/>
      <c r="C697" s="6"/>
    </row>
    <row r="698" spans="1:3" ht="12.6">
      <c r="A698" s="6"/>
      <c r="B698" s="6"/>
      <c r="C698" s="6"/>
    </row>
    <row r="699" spans="1:3" ht="12.6">
      <c r="A699" s="6"/>
      <c r="B699" s="6"/>
      <c r="C699" s="6"/>
    </row>
    <row r="700" spans="1:3" ht="12.6">
      <c r="A700" s="6"/>
      <c r="B700" s="6"/>
      <c r="C700" s="6"/>
    </row>
    <row r="701" spans="1:3" ht="12.6">
      <c r="A701" s="6"/>
      <c r="B701" s="6"/>
      <c r="C701" s="6"/>
    </row>
    <row r="702" spans="1:3" ht="12.6">
      <c r="A702" s="6"/>
      <c r="B702" s="6"/>
      <c r="C702" s="6"/>
    </row>
    <row r="703" spans="1:3" ht="12.6">
      <c r="A703" s="6"/>
      <c r="B703" s="6"/>
      <c r="C703" s="6"/>
    </row>
    <row r="704" spans="1:3" ht="12.6">
      <c r="A704" s="6"/>
      <c r="B704" s="6"/>
      <c r="C704" s="6"/>
    </row>
    <row r="705" spans="1:3" ht="12.6">
      <c r="A705" s="6"/>
      <c r="B705" s="6"/>
      <c r="C705" s="6"/>
    </row>
    <row r="706" spans="1:3" ht="12.6">
      <c r="A706" s="6"/>
      <c r="B706" s="6"/>
      <c r="C706" s="6"/>
    </row>
    <row r="707" spans="1:3" ht="12.6">
      <c r="A707" s="6"/>
      <c r="B707" s="6"/>
      <c r="C707" s="6"/>
    </row>
    <row r="708" spans="1:3" ht="12.6">
      <c r="A708" s="6"/>
      <c r="B708" s="6"/>
      <c r="C708" s="6"/>
    </row>
    <row r="709" spans="1:3" ht="12.6">
      <c r="A709" s="6"/>
      <c r="B709" s="6"/>
      <c r="C709" s="6"/>
    </row>
    <row r="710" spans="1:3" ht="12.6">
      <c r="A710" s="6"/>
      <c r="B710" s="6"/>
      <c r="C710" s="6"/>
    </row>
    <row r="711" spans="1:3" ht="12.6">
      <c r="A711" s="6"/>
      <c r="B711" s="6"/>
      <c r="C711" s="6"/>
    </row>
    <row r="712" spans="1:3" ht="12.6">
      <c r="A712" s="6"/>
      <c r="B712" s="6"/>
      <c r="C712" s="6"/>
    </row>
    <row r="713" spans="1:3" ht="12.6">
      <c r="A713" s="6"/>
      <c r="B713" s="6"/>
      <c r="C713" s="6"/>
    </row>
    <row r="714" spans="1:3" ht="12.6">
      <c r="A714" s="6"/>
      <c r="B714" s="6"/>
      <c r="C714" s="6"/>
    </row>
    <row r="715" spans="1:3" ht="12.6">
      <c r="A715" s="6"/>
      <c r="B715" s="6"/>
      <c r="C715" s="6"/>
    </row>
    <row r="716" spans="1:3" ht="12.6">
      <c r="A716" s="6"/>
      <c r="B716" s="6"/>
      <c r="C716" s="6"/>
    </row>
    <row r="717" spans="1:3" ht="12.6">
      <c r="A717" s="6"/>
      <c r="B717" s="6"/>
      <c r="C717" s="6"/>
    </row>
    <row r="718" spans="1:3" ht="12.6">
      <c r="A718" s="6"/>
      <c r="B718" s="6"/>
      <c r="C718" s="6"/>
    </row>
    <row r="719" spans="1:3" ht="12.6">
      <c r="A719" s="6"/>
      <c r="B719" s="6"/>
      <c r="C719" s="6"/>
    </row>
    <row r="720" spans="1:3" ht="12.6">
      <c r="A720" s="6"/>
      <c r="B720" s="6"/>
      <c r="C720" s="6"/>
    </row>
    <row r="721" spans="1:3" ht="12.6">
      <c r="A721" s="6"/>
      <c r="B721" s="6"/>
      <c r="C721" s="6"/>
    </row>
    <row r="722" spans="1:3" ht="12.6">
      <c r="A722" s="6"/>
      <c r="B722" s="6"/>
      <c r="C722" s="6"/>
    </row>
    <row r="723" spans="1:3" ht="12.6">
      <c r="A723" s="6"/>
      <c r="B723" s="6"/>
      <c r="C723" s="6"/>
    </row>
    <row r="724" spans="1:3" ht="12.6">
      <c r="A724" s="6"/>
      <c r="B724" s="6"/>
      <c r="C724" s="6"/>
    </row>
    <row r="725" spans="1:3" ht="12.6">
      <c r="A725" s="6"/>
      <c r="B725" s="6"/>
      <c r="C725" s="6"/>
    </row>
    <row r="726" spans="1:3" ht="12.6">
      <c r="A726" s="6"/>
      <c r="B726" s="6"/>
      <c r="C726" s="6"/>
    </row>
    <row r="727" spans="1:3" ht="12.6">
      <c r="A727" s="6"/>
      <c r="B727" s="6"/>
      <c r="C727" s="6"/>
    </row>
    <row r="728" spans="1:3" ht="12.6">
      <c r="A728" s="6"/>
      <c r="B728" s="6"/>
      <c r="C728" s="6"/>
    </row>
    <row r="729" spans="1:3" ht="12.6">
      <c r="A729" s="6"/>
      <c r="B729" s="6"/>
      <c r="C729" s="6"/>
    </row>
    <row r="730" spans="1:3" ht="12.6">
      <c r="A730" s="6"/>
      <c r="B730" s="6"/>
      <c r="C730" s="6"/>
    </row>
    <row r="731" spans="1:3" ht="12.6">
      <c r="A731" s="6"/>
      <c r="B731" s="6"/>
      <c r="C731" s="6"/>
    </row>
    <row r="732" spans="1:3" ht="12.6">
      <c r="A732" s="6"/>
      <c r="B732" s="6"/>
      <c r="C732" s="6"/>
    </row>
    <row r="733" spans="1:3" ht="12.6">
      <c r="A733" s="6"/>
      <c r="B733" s="6"/>
      <c r="C733" s="6"/>
    </row>
    <row r="734" spans="1:3" ht="12.6">
      <c r="A734" s="6"/>
      <c r="B734" s="6"/>
      <c r="C734" s="6"/>
    </row>
    <row r="735" spans="1:3" ht="12.6">
      <c r="A735" s="6"/>
      <c r="B735" s="6"/>
      <c r="C735" s="6"/>
    </row>
    <row r="736" spans="1:3" ht="12.6">
      <c r="A736" s="6"/>
      <c r="B736" s="6"/>
      <c r="C736" s="6"/>
    </row>
    <row r="737" spans="1:3" ht="12.6">
      <c r="A737" s="6"/>
      <c r="B737" s="6"/>
      <c r="C737" s="6"/>
    </row>
    <row r="738" spans="1:3" ht="12.6">
      <c r="A738" s="6"/>
      <c r="B738" s="6"/>
      <c r="C738" s="6"/>
    </row>
    <row r="739" spans="1:3" ht="12.6">
      <c r="A739" s="6"/>
      <c r="B739" s="6"/>
      <c r="C739" s="6"/>
    </row>
    <row r="740" spans="1:3" ht="12.6">
      <c r="A740" s="6"/>
      <c r="B740" s="6"/>
      <c r="C740" s="6"/>
    </row>
    <row r="741" spans="1:3" ht="12.6">
      <c r="A741" s="6"/>
      <c r="B741" s="6"/>
      <c r="C741" s="6"/>
    </row>
    <row r="742" spans="1:3" ht="12.6">
      <c r="A742" s="6"/>
      <c r="B742" s="6"/>
      <c r="C742" s="6"/>
    </row>
    <row r="743" spans="1:3" ht="12.6">
      <c r="A743" s="6"/>
      <c r="B743" s="6"/>
      <c r="C743" s="6"/>
    </row>
    <row r="744" spans="1:3" ht="12.6">
      <c r="A744" s="6"/>
      <c r="B744" s="6"/>
      <c r="C744" s="6"/>
    </row>
    <row r="745" spans="1:3" ht="12.6">
      <c r="A745" s="6"/>
      <c r="B745" s="6"/>
      <c r="C745" s="6"/>
    </row>
    <row r="746" spans="1:3" ht="12.6">
      <c r="A746" s="6"/>
      <c r="B746" s="6"/>
      <c r="C746" s="6"/>
    </row>
    <row r="747" spans="1:3" ht="12.6">
      <c r="A747" s="6"/>
      <c r="B747" s="6"/>
      <c r="C747" s="6"/>
    </row>
    <row r="748" spans="1:3" ht="12.6">
      <c r="A748" s="6"/>
      <c r="B748" s="6"/>
      <c r="C748" s="6"/>
    </row>
    <row r="749" spans="1:3" ht="12.6">
      <c r="A749" s="6"/>
      <c r="B749" s="6"/>
      <c r="C749" s="6"/>
    </row>
    <row r="750" spans="1:3" ht="12.6">
      <c r="A750" s="6"/>
      <c r="B750" s="6"/>
      <c r="C750" s="6"/>
    </row>
    <row r="751" spans="1:3" ht="12.6">
      <c r="A751" s="6"/>
      <c r="B751" s="6"/>
      <c r="C751" s="6"/>
    </row>
    <row r="752" spans="1:3" ht="12.6">
      <c r="A752" s="6"/>
      <c r="B752" s="6"/>
      <c r="C752" s="6"/>
    </row>
    <row r="753" spans="1:3" ht="12.6">
      <c r="A753" s="6"/>
      <c r="B753" s="6"/>
      <c r="C753" s="6"/>
    </row>
    <row r="754" spans="1:3" ht="12.6">
      <c r="A754" s="6"/>
      <c r="B754" s="6"/>
      <c r="C754" s="6"/>
    </row>
    <row r="755" spans="1:3" ht="12.6">
      <c r="A755" s="6"/>
      <c r="B755" s="6"/>
      <c r="C755" s="6"/>
    </row>
    <row r="756" spans="1:3" ht="12.6">
      <c r="A756" s="6"/>
      <c r="B756" s="6"/>
      <c r="C756" s="6"/>
    </row>
    <row r="757" spans="1:3" ht="12.6">
      <c r="A757" s="6"/>
      <c r="B757" s="6"/>
      <c r="C757" s="6"/>
    </row>
    <row r="758" spans="1:3" ht="12.6">
      <c r="A758" s="6"/>
      <c r="B758" s="6"/>
      <c r="C758" s="6"/>
    </row>
    <row r="759" spans="1:3" ht="12.6">
      <c r="A759" s="6"/>
      <c r="B759" s="6"/>
      <c r="C759" s="6"/>
    </row>
    <row r="760" spans="1:3" ht="12.6">
      <c r="A760" s="6"/>
      <c r="B760" s="6"/>
      <c r="C760" s="6"/>
    </row>
    <row r="761" spans="1:3" ht="12.6">
      <c r="A761" s="6"/>
      <c r="B761" s="6"/>
      <c r="C761" s="6"/>
    </row>
    <row r="762" spans="1:3" ht="12.6">
      <c r="A762" s="6"/>
      <c r="B762" s="6"/>
      <c r="C762" s="6"/>
    </row>
    <row r="763" spans="1:3" ht="12.6">
      <c r="A763" s="6"/>
      <c r="B763" s="6"/>
      <c r="C763" s="6"/>
    </row>
    <row r="764" spans="1:3" ht="12.6">
      <c r="A764" s="6"/>
      <c r="B764" s="6"/>
      <c r="C764" s="6"/>
    </row>
    <row r="765" spans="1:3" ht="12.6">
      <c r="A765" s="6"/>
      <c r="B765" s="6"/>
      <c r="C765" s="6"/>
    </row>
    <row r="766" spans="1:3" ht="12.6">
      <c r="A766" s="6"/>
      <c r="B766" s="6"/>
      <c r="C766" s="6"/>
    </row>
    <row r="767" spans="1:3" ht="12.6">
      <c r="A767" s="6"/>
      <c r="B767" s="6"/>
      <c r="C767" s="6"/>
    </row>
    <row r="768" spans="1:3" ht="12.6">
      <c r="A768" s="6"/>
      <c r="B768" s="6"/>
      <c r="C768" s="6"/>
    </row>
    <row r="769" spans="1:3" ht="12.6">
      <c r="A769" s="6"/>
      <c r="B769" s="6"/>
      <c r="C769" s="6"/>
    </row>
    <row r="770" spans="1:3" ht="12.6">
      <c r="A770" s="6"/>
      <c r="B770" s="6"/>
      <c r="C770" s="6"/>
    </row>
    <row r="771" spans="1:3" ht="12.6">
      <c r="A771" s="6"/>
      <c r="B771" s="6"/>
      <c r="C771" s="6"/>
    </row>
    <row r="772" spans="1:3" ht="12.6">
      <c r="A772" s="6"/>
      <c r="B772" s="6"/>
      <c r="C772" s="6"/>
    </row>
    <row r="773" spans="1:3" ht="12.6">
      <c r="A773" s="6"/>
      <c r="B773" s="6"/>
      <c r="C773" s="6"/>
    </row>
    <row r="774" spans="1:3" ht="12.6">
      <c r="A774" s="6"/>
      <c r="B774" s="6"/>
      <c r="C774" s="6"/>
    </row>
    <row r="775" spans="1:3" ht="12.6">
      <c r="A775" s="6"/>
      <c r="B775" s="6"/>
      <c r="C775" s="6"/>
    </row>
    <row r="776" spans="1:3" ht="12.6">
      <c r="A776" s="6"/>
      <c r="B776" s="6"/>
      <c r="C776" s="6"/>
    </row>
    <row r="777" spans="1:3" ht="12.6">
      <c r="A777" s="6"/>
      <c r="B777" s="6"/>
      <c r="C777" s="6"/>
    </row>
    <row r="778" spans="1:3" ht="12.6">
      <c r="A778" s="6"/>
      <c r="B778" s="6"/>
      <c r="C778" s="6"/>
    </row>
    <row r="779" spans="1:3" ht="12.6">
      <c r="A779" s="6"/>
      <c r="B779" s="6"/>
      <c r="C779" s="6"/>
    </row>
    <row r="780" spans="1:3" ht="12.6">
      <c r="A780" s="6"/>
      <c r="B780" s="6"/>
      <c r="C780" s="6"/>
    </row>
    <row r="781" spans="1:3" ht="12.6">
      <c r="A781" s="6"/>
      <c r="B781" s="6"/>
      <c r="C781" s="6"/>
    </row>
    <row r="782" spans="1:3" ht="12.6">
      <c r="A782" s="6"/>
      <c r="B782" s="6"/>
      <c r="C782" s="6"/>
    </row>
    <row r="783" spans="1:3" ht="12.6">
      <c r="A783" s="6"/>
      <c r="B783" s="6"/>
      <c r="C783" s="6"/>
    </row>
    <row r="784" spans="1:3" ht="12.6">
      <c r="A784" s="6"/>
      <c r="B784" s="6"/>
      <c r="C784" s="6"/>
    </row>
    <row r="785" spans="1:3" ht="12.6">
      <c r="A785" s="6"/>
      <c r="B785" s="6"/>
      <c r="C785" s="6"/>
    </row>
    <row r="786" spans="1:3" ht="12.6">
      <c r="A786" s="6"/>
      <c r="B786" s="6"/>
      <c r="C786" s="6"/>
    </row>
    <row r="787" spans="1:3" ht="12.6">
      <c r="A787" s="6"/>
      <c r="B787" s="6"/>
      <c r="C787" s="6"/>
    </row>
    <row r="788" spans="1:3" ht="12.6">
      <c r="A788" s="6"/>
      <c r="B788" s="6"/>
      <c r="C788" s="6"/>
    </row>
    <row r="789" spans="1:3" ht="12.6">
      <c r="A789" s="6"/>
      <c r="B789" s="6"/>
      <c r="C789" s="6"/>
    </row>
    <row r="790" spans="1:3" ht="12.6">
      <c r="A790" s="6"/>
      <c r="B790" s="6"/>
      <c r="C790" s="6"/>
    </row>
    <row r="791" spans="1:3" ht="12.6">
      <c r="A791" s="6"/>
      <c r="B791" s="6"/>
      <c r="C791" s="6"/>
    </row>
    <row r="792" spans="1:3" ht="12.6">
      <c r="A792" s="6"/>
      <c r="B792" s="6"/>
      <c r="C792" s="6"/>
    </row>
    <row r="793" spans="1:3" ht="12.6">
      <c r="A793" s="6"/>
      <c r="B793" s="6"/>
      <c r="C793" s="6"/>
    </row>
    <row r="794" spans="1:3" ht="12.6">
      <c r="A794" s="6"/>
      <c r="B794" s="6"/>
      <c r="C794" s="6"/>
    </row>
    <row r="795" spans="1:3" ht="12.6">
      <c r="A795" s="6"/>
      <c r="B795" s="6"/>
      <c r="C795" s="6"/>
    </row>
    <row r="796" spans="1:3" ht="12.6">
      <c r="A796" s="6"/>
      <c r="B796" s="6"/>
      <c r="C796" s="6"/>
    </row>
    <row r="797" spans="1:3" ht="12.6">
      <c r="A797" s="6"/>
      <c r="B797" s="6"/>
      <c r="C797" s="6"/>
    </row>
    <row r="798" spans="1:3" ht="12.6">
      <c r="A798" s="6"/>
      <c r="B798" s="6"/>
      <c r="C798" s="6"/>
    </row>
    <row r="799" spans="1:3" ht="12.6">
      <c r="A799" s="6"/>
      <c r="B799" s="6"/>
      <c r="C799" s="6"/>
    </row>
    <row r="800" spans="1:3" ht="12.6">
      <c r="A800" s="6"/>
      <c r="B800" s="6"/>
      <c r="C800" s="6"/>
    </row>
    <row r="801" spans="1:3" ht="12.6">
      <c r="A801" s="6"/>
      <c r="B801" s="6"/>
      <c r="C801" s="6"/>
    </row>
    <row r="802" spans="1:3" ht="12.6">
      <c r="A802" s="6"/>
      <c r="B802" s="6"/>
      <c r="C802" s="6"/>
    </row>
    <row r="803" spans="1:3" ht="12.6">
      <c r="A803" s="6"/>
      <c r="B803" s="6"/>
      <c r="C803" s="6"/>
    </row>
    <row r="804" spans="1:3" ht="12.6">
      <c r="A804" s="6"/>
      <c r="B804" s="6"/>
      <c r="C804" s="6"/>
    </row>
    <row r="805" spans="1:3" ht="12.6">
      <c r="A805" s="6"/>
      <c r="B805" s="6"/>
      <c r="C805" s="6"/>
    </row>
    <row r="806" spans="1:3" ht="12.6">
      <c r="A806" s="6"/>
      <c r="B806" s="6"/>
      <c r="C806" s="6"/>
    </row>
    <row r="807" spans="1:3" ht="12.6">
      <c r="A807" s="6"/>
      <c r="B807" s="6"/>
      <c r="C807" s="6"/>
    </row>
    <row r="808" spans="1:3" ht="12.6">
      <c r="A808" s="6"/>
      <c r="B808" s="6"/>
      <c r="C808" s="6"/>
    </row>
    <row r="809" spans="1:3" ht="12.6">
      <c r="A809" s="6"/>
      <c r="B809" s="6"/>
      <c r="C809" s="6"/>
    </row>
    <row r="810" spans="1:3" ht="12.6">
      <c r="A810" s="6"/>
      <c r="B810" s="6"/>
      <c r="C810" s="6"/>
    </row>
    <row r="811" spans="1:3" ht="12.6">
      <c r="A811" s="6"/>
      <c r="B811" s="6"/>
      <c r="C811" s="6"/>
    </row>
    <row r="812" spans="1:3" ht="12.6">
      <c r="A812" s="6"/>
      <c r="B812" s="6"/>
      <c r="C812" s="6"/>
    </row>
    <row r="813" spans="1:3" ht="12.6">
      <c r="A813" s="6"/>
      <c r="B813" s="6"/>
      <c r="C813" s="6"/>
    </row>
    <row r="814" spans="1:3" ht="12.6">
      <c r="A814" s="6"/>
      <c r="B814" s="6"/>
      <c r="C814" s="6"/>
    </row>
    <row r="815" spans="1:3" ht="12.6">
      <c r="A815" s="6"/>
      <c r="B815" s="6"/>
      <c r="C815" s="6"/>
    </row>
    <row r="816" spans="1:3" ht="12.6">
      <c r="A816" s="6"/>
      <c r="B816" s="6"/>
      <c r="C816" s="6"/>
    </row>
    <row r="817" spans="1:3" ht="12.6">
      <c r="A817" s="6"/>
      <c r="B817" s="6"/>
      <c r="C817" s="6"/>
    </row>
    <row r="818" spans="1:3" ht="12.6">
      <c r="A818" s="6"/>
      <c r="B818" s="6"/>
      <c r="C818" s="6"/>
    </row>
    <row r="819" spans="1:3" ht="12.6">
      <c r="A819" s="6"/>
      <c r="B819" s="6"/>
      <c r="C819" s="6"/>
    </row>
    <row r="820" spans="1:3" ht="12.6">
      <c r="A820" s="6"/>
      <c r="B820" s="6"/>
      <c r="C820" s="6"/>
    </row>
    <row r="821" spans="1:3" ht="12.6">
      <c r="A821" s="6"/>
      <c r="B821" s="6"/>
      <c r="C821" s="6"/>
    </row>
    <row r="822" spans="1:3" ht="12.6">
      <c r="A822" s="6"/>
      <c r="B822" s="6"/>
      <c r="C822" s="6"/>
    </row>
    <row r="823" spans="1:3" ht="12.6">
      <c r="A823" s="6"/>
      <c r="B823" s="6"/>
      <c r="C823" s="6"/>
    </row>
    <row r="824" spans="1:3" ht="12.6">
      <c r="A824" s="6"/>
      <c r="B824" s="6"/>
      <c r="C824" s="6"/>
    </row>
    <row r="825" spans="1:3" ht="12.6">
      <c r="A825" s="6"/>
      <c r="B825" s="6"/>
      <c r="C825" s="6"/>
    </row>
    <row r="826" spans="1:3" ht="12.6">
      <c r="A826" s="6"/>
      <c r="B826" s="6"/>
      <c r="C826" s="6"/>
    </row>
    <row r="827" spans="1:3" ht="12.6">
      <c r="A827" s="6"/>
      <c r="B827" s="6"/>
      <c r="C827" s="6"/>
    </row>
    <row r="828" spans="1:3" ht="12.6">
      <c r="A828" s="6"/>
      <c r="B828" s="6"/>
      <c r="C828" s="6"/>
    </row>
    <row r="829" spans="1:3" ht="12.6">
      <c r="A829" s="6"/>
      <c r="B829" s="6"/>
      <c r="C829" s="6"/>
    </row>
    <row r="830" spans="1:3" ht="12.6">
      <c r="A830" s="6"/>
      <c r="B830" s="6"/>
      <c r="C830" s="6"/>
    </row>
    <row r="831" spans="1:3" ht="12.6">
      <c r="A831" s="6"/>
      <c r="B831" s="6"/>
      <c r="C831" s="6"/>
    </row>
    <row r="832" spans="1:3" ht="12.6">
      <c r="A832" s="6"/>
      <c r="B832" s="6"/>
      <c r="C832" s="6"/>
    </row>
    <row r="833" spans="1:3" ht="12.6">
      <c r="A833" s="6"/>
      <c r="B833" s="6"/>
      <c r="C833" s="6"/>
    </row>
    <row r="834" spans="1:3" ht="12.6">
      <c r="A834" s="6"/>
      <c r="B834" s="6"/>
      <c r="C834" s="6"/>
    </row>
    <row r="835" spans="1:3" ht="12.6">
      <c r="A835" s="6"/>
      <c r="B835" s="6"/>
      <c r="C835" s="6"/>
    </row>
    <row r="836" spans="1:3" ht="12.6">
      <c r="A836" s="6"/>
      <c r="B836" s="6"/>
      <c r="C836" s="6"/>
    </row>
    <row r="837" spans="1:3" ht="12.6">
      <c r="A837" s="6"/>
      <c r="B837" s="6"/>
      <c r="C837" s="6"/>
    </row>
    <row r="838" spans="1:3" ht="12.6">
      <c r="A838" s="6"/>
      <c r="B838" s="6"/>
      <c r="C838" s="6"/>
    </row>
    <row r="839" spans="1:3" ht="12.6">
      <c r="A839" s="6"/>
      <c r="B839" s="6"/>
      <c r="C839" s="6"/>
    </row>
    <row r="840" spans="1:3" ht="12.6">
      <c r="A840" s="6"/>
      <c r="B840" s="6"/>
      <c r="C840" s="6"/>
    </row>
    <row r="841" spans="1:3" ht="12.6">
      <c r="A841" s="6"/>
      <c r="B841" s="6"/>
      <c r="C841" s="6"/>
    </row>
    <row r="842" spans="1:3" ht="12.6">
      <c r="A842" s="6"/>
      <c r="B842" s="6"/>
      <c r="C842" s="6"/>
    </row>
    <row r="843" spans="1:3" ht="12.6">
      <c r="A843" s="6"/>
      <c r="B843" s="6"/>
      <c r="C843" s="6"/>
    </row>
    <row r="844" spans="1:3" ht="12.6">
      <c r="A844" s="6"/>
      <c r="B844" s="6"/>
      <c r="C844" s="6"/>
    </row>
    <row r="845" spans="1:3" ht="12.6">
      <c r="A845" s="6"/>
      <c r="B845" s="6"/>
      <c r="C845" s="6"/>
    </row>
    <row r="846" spans="1:3" ht="12.6">
      <c r="A846" s="6"/>
      <c r="B846" s="6"/>
      <c r="C846" s="6"/>
    </row>
    <row r="847" spans="1:3" ht="12.6">
      <c r="A847" s="6"/>
      <c r="B847" s="6"/>
      <c r="C847" s="6"/>
    </row>
    <row r="848" spans="1:3" ht="12.6">
      <c r="A848" s="6"/>
      <c r="B848" s="6"/>
      <c r="C848" s="6"/>
    </row>
    <row r="849" spans="1:3" ht="12.6">
      <c r="A849" s="6"/>
      <c r="B849" s="6"/>
      <c r="C849" s="6"/>
    </row>
    <row r="850" spans="1:3" ht="12.6">
      <c r="A850" s="6"/>
      <c r="B850" s="6"/>
      <c r="C850" s="6"/>
    </row>
    <row r="851" spans="1:3" ht="12.6">
      <c r="A851" s="6"/>
      <c r="B851" s="6"/>
      <c r="C851" s="6"/>
    </row>
    <row r="852" spans="1:3" ht="12.6">
      <c r="A852" s="6"/>
      <c r="B852" s="6"/>
      <c r="C852" s="6"/>
    </row>
    <row r="853" spans="1:3" ht="12.6">
      <c r="A853" s="6"/>
      <c r="B853" s="6"/>
      <c r="C853" s="6"/>
    </row>
    <row r="854" spans="1:3" ht="12.6">
      <c r="A854" s="6"/>
      <c r="B854" s="6"/>
      <c r="C854" s="6"/>
    </row>
    <row r="855" spans="1:3" ht="12.6">
      <c r="A855" s="6"/>
      <c r="B855" s="6"/>
      <c r="C855" s="6"/>
    </row>
    <row r="856" spans="1:3" ht="12.6">
      <c r="A856" s="6"/>
      <c r="B856" s="6"/>
      <c r="C856" s="6"/>
    </row>
    <row r="857" spans="1:3" ht="12.6">
      <c r="A857" s="6"/>
      <c r="B857" s="6"/>
      <c r="C857" s="6"/>
    </row>
    <row r="858" spans="1:3" ht="12.6">
      <c r="A858" s="6"/>
      <c r="B858" s="6"/>
      <c r="C858" s="6"/>
    </row>
    <row r="859" spans="1:3" ht="12.6">
      <c r="A859" s="6"/>
      <c r="B859" s="6"/>
      <c r="C859" s="6"/>
    </row>
    <row r="860" spans="1:3" ht="12.6">
      <c r="A860" s="6"/>
      <c r="B860" s="6"/>
      <c r="C860" s="6"/>
    </row>
    <row r="861" spans="1:3" ht="12.6">
      <c r="A861" s="6"/>
      <c r="B861" s="6"/>
      <c r="C861" s="6"/>
    </row>
    <row r="862" spans="1:3" ht="12.6">
      <c r="A862" s="6"/>
      <c r="B862" s="6"/>
      <c r="C862" s="6"/>
    </row>
    <row r="863" spans="1:3" ht="12.6">
      <c r="A863" s="6"/>
      <c r="B863" s="6"/>
      <c r="C863" s="6"/>
    </row>
    <row r="864" spans="1:3" ht="12.6">
      <c r="A864" s="6"/>
      <c r="B864" s="6"/>
      <c r="C864" s="6"/>
    </row>
    <row r="865" spans="1:3" ht="12.6">
      <c r="A865" s="6"/>
      <c r="B865" s="6"/>
      <c r="C865" s="6"/>
    </row>
    <row r="866" spans="1:3" ht="12.6">
      <c r="A866" s="6"/>
      <c r="B866" s="6"/>
      <c r="C866" s="6"/>
    </row>
    <row r="867" spans="1:3" ht="12.6">
      <c r="A867" s="6"/>
      <c r="B867" s="6"/>
      <c r="C867" s="6"/>
    </row>
    <row r="868" spans="1:3" ht="12.6">
      <c r="A868" s="6"/>
      <c r="B868" s="6"/>
      <c r="C868" s="6"/>
    </row>
    <row r="869" spans="1:3" ht="12.6">
      <c r="A869" s="6"/>
      <c r="B869" s="6"/>
      <c r="C869" s="6"/>
    </row>
    <row r="870" spans="1:3" ht="12.6">
      <c r="A870" s="6"/>
      <c r="B870" s="6"/>
      <c r="C870" s="6"/>
    </row>
    <row r="871" spans="1:3" ht="12.6">
      <c r="A871" s="6"/>
      <c r="B871" s="6"/>
      <c r="C871" s="6"/>
    </row>
    <row r="872" spans="1:3" ht="12.6">
      <c r="A872" s="6"/>
      <c r="B872" s="6"/>
      <c r="C872" s="6"/>
    </row>
    <row r="873" spans="1:3" ht="12.6">
      <c r="A873" s="6"/>
      <c r="B873" s="6"/>
      <c r="C873" s="6"/>
    </row>
    <row r="874" spans="1:3" ht="12.6">
      <c r="A874" s="6"/>
      <c r="B874" s="6"/>
      <c r="C874" s="6"/>
    </row>
    <row r="875" spans="1:3" ht="12.6">
      <c r="A875" s="6"/>
      <c r="B875" s="6"/>
      <c r="C875" s="6"/>
    </row>
    <row r="876" spans="1:3" ht="12.6">
      <c r="A876" s="6"/>
      <c r="B876" s="6"/>
      <c r="C876" s="6"/>
    </row>
    <row r="877" spans="1:3" ht="12.6">
      <c r="A877" s="6"/>
      <c r="B877" s="6"/>
      <c r="C877" s="6"/>
    </row>
    <row r="878" spans="1:3" ht="12.6">
      <c r="A878" s="6"/>
      <c r="B878" s="6"/>
      <c r="C878" s="6"/>
    </row>
    <row r="879" spans="1:3" ht="12.6">
      <c r="A879" s="6"/>
      <c r="B879" s="6"/>
      <c r="C879" s="6"/>
    </row>
    <row r="880" spans="1:3" ht="12.6">
      <c r="A880" s="6"/>
      <c r="B880" s="6"/>
      <c r="C880" s="6"/>
    </row>
    <row r="881" spans="1:3" ht="12.6">
      <c r="A881" s="6"/>
      <c r="B881" s="6"/>
      <c r="C881" s="6"/>
    </row>
    <row r="882" spans="1:3" ht="12.6">
      <c r="A882" s="6"/>
      <c r="B882" s="6"/>
      <c r="C882" s="6"/>
    </row>
    <row r="883" spans="1:3" ht="12.6">
      <c r="A883" s="6"/>
      <c r="B883" s="6"/>
      <c r="C883" s="6"/>
    </row>
    <row r="884" spans="1:3" ht="12.6">
      <c r="A884" s="6"/>
      <c r="B884" s="6"/>
      <c r="C884" s="6"/>
    </row>
    <row r="885" spans="1:3" ht="12.6">
      <c r="A885" s="6"/>
      <c r="B885" s="6"/>
      <c r="C885" s="6"/>
    </row>
    <row r="886" spans="1:3" ht="12.6">
      <c r="A886" s="6"/>
      <c r="B886" s="6"/>
      <c r="C886" s="6"/>
    </row>
    <row r="887" spans="1:3" ht="12.6">
      <c r="A887" s="6"/>
      <c r="B887" s="6"/>
      <c r="C887" s="6"/>
    </row>
    <row r="888" spans="1:3" ht="12.6">
      <c r="A888" s="6"/>
      <c r="B888" s="6"/>
      <c r="C888" s="6"/>
    </row>
    <row r="889" spans="1:3" ht="12.6">
      <c r="A889" s="6"/>
      <c r="B889" s="6"/>
      <c r="C889" s="6"/>
    </row>
    <row r="890" spans="1:3" ht="12.6">
      <c r="A890" s="6"/>
      <c r="B890" s="6"/>
      <c r="C890" s="6"/>
    </row>
    <row r="891" spans="1:3" ht="12.6">
      <c r="A891" s="6"/>
      <c r="B891" s="6"/>
      <c r="C891" s="6"/>
    </row>
    <row r="892" spans="1:3" ht="12.6">
      <c r="A892" s="6"/>
      <c r="B892" s="6"/>
      <c r="C892" s="6"/>
    </row>
    <row r="893" spans="1:3" ht="12.6">
      <c r="A893" s="6"/>
      <c r="B893" s="6"/>
      <c r="C893" s="6"/>
    </row>
    <row r="894" spans="1:3" ht="12.6">
      <c r="A894" s="6"/>
      <c r="B894" s="6"/>
      <c r="C894" s="6"/>
    </row>
    <row r="895" spans="1:3" ht="12.6">
      <c r="A895" s="6"/>
      <c r="B895" s="6"/>
      <c r="C895" s="6"/>
    </row>
    <row r="896" spans="1:3" ht="12.6">
      <c r="A896" s="6"/>
      <c r="B896" s="6"/>
      <c r="C896" s="6"/>
    </row>
    <row r="897" spans="1:3" ht="12.6">
      <c r="A897" s="6"/>
      <c r="B897" s="6"/>
      <c r="C897" s="6"/>
    </row>
    <row r="898" spans="1:3" ht="12.6">
      <c r="A898" s="6"/>
      <c r="B898" s="6"/>
      <c r="C898" s="6"/>
    </row>
    <row r="899" spans="1:3" ht="12.6">
      <c r="A899" s="6"/>
      <c r="B899" s="6"/>
      <c r="C899" s="6"/>
    </row>
    <row r="900" spans="1:3" ht="12.6">
      <c r="A900" s="6"/>
      <c r="B900" s="6"/>
      <c r="C900" s="6"/>
    </row>
    <row r="901" spans="1:3" ht="12.6">
      <c r="A901" s="6"/>
      <c r="B901" s="6"/>
      <c r="C901" s="6"/>
    </row>
    <row r="902" spans="1:3" ht="12.6">
      <c r="A902" s="6"/>
      <c r="B902" s="6"/>
      <c r="C902" s="6"/>
    </row>
    <row r="903" spans="1:3" ht="12.6">
      <c r="A903" s="6"/>
      <c r="B903" s="6"/>
      <c r="C903" s="6"/>
    </row>
    <row r="904" spans="1:3" ht="12.6">
      <c r="A904" s="6"/>
      <c r="B904" s="6"/>
      <c r="C904" s="6"/>
    </row>
    <row r="905" spans="1:3" ht="12.6">
      <c r="A905" s="6"/>
      <c r="B905" s="6"/>
      <c r="C905" s="6"/>
    </row>
    <row r="906" spans="1:3" ht="12.6">
      <c r="A906" s="6"/>
      <c r="B906" s="6"/>
      <c r="C906" s="6"/>
    </row>
    <row r="907" spans="1:3" ht="12.6">
      <c r="A907" s="6"/>
      <c r="B907" s="6"/>
      <c r="C907" s="6"/>
    </row>
    <row r="908" spans="1:3" ht="12.6">
      <c r="A908" s="6"/>
      <c r="B908" s="6"/>
      <c r="C908" s="6"/>
    </row>
    <row r="909" spans="1:3" ht="12.6">
      <c r="A909" s="6"/>
      <c r="B909" s="6"/>
      <c r="C909" s="6"/>
    </row>
    <row r="910" spans="1:3" ht="12.6">
      <c r="A910" s="6"/>
      <c r="B910" s="6"/>
      <c r="C910" s="6"/>
    </row>
    <row r="911" spans="1:3" ht="12.6">
      <c r="A911" s="6"/>
      <c r="B911" s="6"/>
      <c r="C911" s="6"/>
    </row>
    <row r="912" spans="1:3" ht="12.6">
      <c r="A912" s="6"/>
      <c r="B912" s="6"/>
      <c r="C912" s="6"/>
    </row>
    <row r="913" spans="1:3" ht="12.6">
      <c r="A913" s="6"/>
      <c r="B913" s="6"/>
      <c r="C913" s="6"/>
    </row>
    <row r="914" spans="1:3" ht="12.6">
      <c r="A914" s="6"/>
      <c r="B914" s="6"/>
      <c r="C914" s="6"/>
    </row>
    <row r="915" spans="1:3" ht="12.6">
      <c r="A915" s="6"/>
      <c r="B915" s="6"/>
      <c r="C915" s="6"/>
    </row>
    <row r="916" spans="1:3" ht="12.6">
      <c r="A916" s="6"/>
      <c r="B916" s="6"/>
      <c r="C916" s="6"/>
    </row>
    <row r="917" spans="1:3" ht="12.6">
      <c r="A917" s="6"/>
      <c r="B917" s="6"/>
      <c r="C917" s="6"/>
    </row>
    <row r="918" spans="1:3" ht="12.6">
      <c r="A918" s="6"/>
      <c r="B918" s="6"/>
      <c r="C918" s="6"/>
    </row>
    <row r="919" spans="1:3" ht="12.6">
      <c r="A919" s="6"/>
      <c r="B919" s="6"/>
      <c r="C919" s="6"/>
    </row>
    <row r="920" spans="1:3" ht="12.6">
      <c r="A920" s="6"/>
      <c r="B920" s="6"/>
      <c r="C920" s="6"/>
    </row>
    <row r="921" spans="1:3" ht="12.6">
      <c r="A921" s="6"/>
      <c r="B921" s="6"/>
      <c r="C921" s="6"/>
    </row>
    <row r="922" spans="1:3" ht="12.6">
      <c r="A922" s="6"/>
      <c r="B922" s="6"/>
      <c r="C922" s="6"/>
    </row>
    <row r="923" spans="1:3" ht="12.6">
      <c r="A923" s="6"/>
      <c r="B923" s="6"/>
      <c r="C923" s="6"/>
    </row>
    <row r="924" spans="1:3" ht="12.6">
      <c r="A924" s="6"/>
      <c r="B924" s="6"/>
      <c r="C924" s="6"/>
    </row>
    <row r="925" spans="1:3" ht="12.6">
      <c r="A925" s="6"/>
      <c r="B925" s="6"/>
      <c r="C925" s="6"/>
    </row>
    <row r="926" spans="1:3" ht="12.6">
      <c r="A926" s="6"/>
      <c r="B926" s="6"/>
      <c r="C926" s="6"/>
    </row>
    <row r="927" spans="1:3" ht="12.6">
      <c r="A927" s="6"/>
      <c r="B927" s="6"/>
      <c r="C927" s="6"/>
    </row>
    <row r="928" spans="1:3" ht="12.6">
      <c r="A928" s="6"/>
      <c r="B928" s="6"/>
      <c r="C928" s="6"/>
    </row>
    <row r="929" spans="1:3" ht="12.6">
      <c r="A929" s="6"/>
      <c r="B929" s="6"/>
      <c r="C929" s="6"/>
    </row>
    <row r="930" spans="1:3" ht="12.6">
      <c r="A930" s="6"/>
      <c r="B930" s="6"/>
      <c r="C930" s="6"/>
    </row>
    <row r="931" spans="1:3" ht="12.6">
      <c r="A931" s="6"/>
      <c r="B931" s="6"/>
      <c r="C931" s="6"/>
    </row>
    <row r="932" spans="1:3" ht="12.6">
      <c r="A932" s="6"/>
      <c r="B932" s="6"/>
      <c r="C932" s="6"/>
    </row>
    <row r="933" spans="1:3" ht="12.6">
      <c r="A933" s="6"/>
      <c r="B933" s="6"/>
      <c r="C933" s="6"/>
    </row>
    <row r="934" spans="1:3" ht="12.6">
      <c r="A934" s="6"/>
      <c r="B934" s="6"/>
      <c r="C934" s="6"/>
    </row>
    <row r="935" spans="1:3" ht="12.6">
      <c r="A935" s="6"/>
      <c r="B935" s="6"/>
      <c r="C935" s="6"/>
    </row>
    <row r="936" spans="1:3" ht="12.6">
      <c r="A936" s="6"/>
      <c r="B936" s="6"/>
      <c r="C936" s="6"/>
    </row>
    <row r="937" spans="1:3" ht="12.6">
      <c r="A937" s="6"/>
      <c r="B937" s="6"/>
      <c r="C937" s="6"/>
    </row>
    <row r="938" spans="1:3" ht="12.6">
      <c r="A938" s="6"/>
      <c r="B938" s="6"/>
      <c r="C938" s="6"/>
    </row>
    <row r="939" spans="1:3" ht="12.6">
      <c r="A939" s="6"/>
      <c r="B939" s="6"/>
      <c r="C939" s="6"/>
    </row>
    <row r="940" spans="1:3" ht="12.6">
      <c r="A940" s="6"/>
      <c r="B940" s="6"/>
      <c r="C940" s="6"/>
    </row>
    <row r="941" spans="1:3" ht="12.6">
      <c r="A941" s="6"/>
      <c r="B941" s="6"/>
      <c r="C941" s="6"/>
    </row>
    <row r="942" spans="1:3" ht="12.6">
      <c r="A942" s="6"/>
      <c r="B942" s="6"/>
      <c r="C942" s="6"/>
    </row>
    <row r="943" spans="1:3" ht="12.6">
      <c r="A943" s="6"/>
      <c r="B943" s="6"/>
      <c r="C943" s="6"/>
    </row>
    <row r="944" spans="1:3" ht="12.6">
      <c r="A944" s="6"/>
      <c r="B944" s="6"/>
      <c r="C944" s="6"/>
    </row>
    <row r="945" spans="1:3" ht="12.6">
      <c r="A945" s="6"/>
      <c r="B945" s="6"/>
      <c r="C945" s="6"/>
    </row>
    <row r="946" spans="1:3" ht="12.6">
      <c r="A946" s="6"/>
      <c r="B946" s="6"/>
      <c r="C946" s="6"/>
    </row>
    <row r="947" spans="1:3" ht="12.6">
      <c r="A947" s="6"/>
      <c r="B947" s="6"/>
      <c r="C947" s="6"/>
    </row>
    <row r="948" spans="1:3" ht="12.6">
      <c r="A948" s="6"/>
      <c r="B948" s="6"/>
      <c r="C948" s="6"/>
    </row>
    <row r="949" spans="1:3" ht="12.6">
      <c r="A949" s="6"/>
      <c r="B949" s="6"/>
      <c r="C949" s="6"/>
    </row>
    <row r="950" spans="1:3" ht="12.6">
      <c r="A950" s="6"/>
      <c r="B950" s="6"/>
      <c r="C950" s="6"/>
    </row>
    <row r="951" spans="1:3" ht="12.6">
      <c r="A951" s="6"/>
      <c r="B951" s="6"/>
      <c r="C951" s="6"/>
    </row>
    <row r="952" spans="1:3" ht="12.6">
      <c r="A952" s="6"/>
      <c r="B952" s="6"/>
      <c r="C952" s="6"/>
    </row>
    <row r="953" spans="1:3" ht="12.6">
      <c r="A953" s="6"/>
      <c r="B953" s="6"/>
      <c r="C953" s="6"/>
    </row>
    <row r="954" spans="1:3" ht="12.6">
      <c r="A954" s="6"/>
      <c r="B954" s="6"/>
      <c r="C954" s="6"/>
    </row>
    <row r="955" spans="1:3" ht="12.6">
      <c r="A955" s="6"/>
      <c r="B955" s="6"/>
      <c r="C955" s="6"/>
    </row>
    <row r="956" spans="1:3" ht="12.6">
      <c r="A956" s="6"/>
      <c r="B956" s="6"/>
      <c r="C956" s="6"/>
    </row>
    <row r="957" spans="1:3" ht="12.6">
      <c r="A957" s="6"/>
      <c r="B957" s="6"/>
      <c r="C957" s="6"/>
    </row>
    <row r="958" spans="1:3" ht="12.6">
      <c r="A958" s="6"/>
      <c r="B958" s="6"/>
      <c r="C958" s="6"/>
    </row>
    <row r="959" spans="1:3" ht="12.6">
      <c r="A959" s="6"/>
      <c r="B959" s="6"/>
      <c r="C959" s="6"/>
    </row>
    <row r="960" spans="1:3" ht="12.6">
      <c r="A960" s="6"/>
      <c r="B960" s="6"/>
      <c r="C960" s="6"/>
    </row>
    <row r="961" spans="1:3" ht="12.6">
      <c r="A961" s="6"/>
      <c r="B961" s="6"/>
      <c r="C961" s="6"/>
    </row>
    <row r="962" spans="1:3" ht="12.6">
      <c r="A962" s="6"/>
      <c r="B962" s="6"/>
      <c r="C962" s="6"/>
    </row>
    <row r="963" spans="1:3" ht="12.6">
      <c r="A963" s="6"/>
      <c r="B963" s="6"/>
      <c r="C963" s="6"/>
    </row>
    <row r="964" spans="1:3" ht="12.6">
      <c r="A964" s="6"/>
      <c r="B964" s="6"/>
      <c r="C964" s="6"/>
    </row>
    <row r="965" spans="1:3" ht="12.6">
      <c r="A965" s="6"/>
      <c r="B965" s="6"/>
      <c r="C965" s="6"/>
    </row>
    <row r="966" spans="1:3" ht="12.6">
      <c r="A966" s="6"/>
      <c r="B966" s="6"/>
      <c r="C966" s="6"/>
    </row>
    <row r="967" spans="1:3" ht="12.6">
      <c r="A967" s="6"/>
      <c r="B967" s="6"/>
      <c r="C967" s="6"/>
    </row>
    <row r="968" spans="1:3" ht="12.6">
      <c r="A968" s="6"/>
      <c r="B968" s="6"/>
      <c r="C968" s="6"/>
    </row>
    <row r="969" spans="1:3" ht="12.6">
      <c r="A969" s="6"/>
      <c r="B969" s="6"/>
      <c r="C969" s="6"/>
    </row>
    <row r="970" spans="1:3" ht="12.6">
      <c r="A970" s="6"/>
      <c r="B970" s="6"/>
      <c r="C970" s="6"/>
    </row>
    <row r="971" spans="1:3" ht="12.6">
      <c r="A971" s="6"/>
      <c r="B971" s="6"/>
      <c r="C971" s="6"/>
    </row>
    <row r="972" spans="1:3" ht="12.6">
      <c r="A972" s="6"/>
      <c r="B972" s="6"/>
      <c r="C972" s="6"/>
    </row>
    <row r="973" spans="1:3" ht="12.6">
      <c r="A973" s="6"/>
      <c r="B973" s="6"/>
      <c r="C973" s="6"/>
    </row>
    <row r="974" spans="1:3" ht="12.6">
      <c r="A974" s="6"/>
      <c r="B974" s="6"/>
      <c r="C974" s="6"/>
    </row>
    <row r="975" spans="1:3" ht="12.6">
      <c r="A975" s="6"/>
      <c r="B975" s="6"/>
      <c r="C975" s="6"/>
    </row>
    <row r="976" spans="1:3" ht="12.6">
      <c r="A976" s="6"/>
      <c r="B976" s="6"/>
      <c r="C976" s="6"/>
    </row>
    <row r="977" spans="1:3" ht="12.6">
      <c r="A977" s="6"/>
      <c r="B977" s="6"/>
      <c r="C977" s="6"/>
    </row>
    <row r="978" spans="1:3" ht="12.6">
      <c r="A978" s="6"/>
      <c r="B978" s="6"/>
      <c r="C978" s="6"/>
    </row>
    <row r="979" spans="1:3" ht="12.6">
      <c r="A979" s="6"/>
      <c r="B979" s="6"/>
      <c r="C979" s="6"/>
    </row>
    <row r="980" spans="1:3" ht="12.6">
      <c r="A980" s="6"/>
      <c r="B980" s="6"/>
      <c r="C980" s="6"/>
    </row>
    <row r="981" spans="1:3" ht="12.6">
      <c r="A981" s="6"/>
      <c r="B981" s="6"/>
      <c r="C981" s="6"/>
    </row>
    <row r="982" spans="1:3" ht="12.6">
      <c r="A982" s="6"/>
      <c r="B982" s="6"/>
      <c r="C982" s="6"/>
    </row>
    <row r="983" spans="1:3" ht="12.6">
      <c r="A983" s="6"/>
      <c r="B983" s="6"/>
      <c r="C983" s="6"/>
    </row>
    <row r="984" spans="1:3" ht="12.6">
      <c r="A984" s="6"/>
      <c r="B984" s="6"/>
      <c r="C984" s="6"/>
    </row>
    <row r="985" spans="1:3" ht="12.6">
      <c r="A985" s="6"/>
      <c r="B985" s="6"/>
      <c r="C985" s="6"/>
    </row>
    <row r="986" spans="1:3" ht="12.6">
      <c r="A986" s="6"/>
      <c r="B986" s="6"/>
      <c r="C986" s="6"/>
    </row>
    <row r="987" spans="1:3" ht="12.6">
      <c r="A987" s="6"/>
      <c r="B987" s="6"/>
      <c r="C987" s="6"/>
    </row>
    <row r="988" spans="1:3" ht="12.6">
      <c r="A988" s="6"/>
      <c r="B988" s="6"/>
      <c r="C988" s="6"/>
    </row>
    <row r="989" spans="1:3" ht="12.6">
      <c r="A989" s="6"/>
      <c r="B989" s="6"/>
      <c r="C989" s="6"/>
    </row>
    <row r="990" spans="1:3" ht="12.6">
      <c r="A990" s="6"/>
      <c r="B990" s="6"/>
      <c r="C990" s="6"/>
    </row>
    <row r="991" spans="1:3" ht="12.6">
      <c r="A991" s="6"/>
      <c r="B991" s="6"/>
      <c r="C991" s="6"/>
    </row>
    <row r="992" spans="1:3" ht="12.6">
      <c r="A992" s="6"/>
      <c r="B992" s="6"/>
      <c r="C992" s="6"/>
    </row>
    <row r="993" spans="1:3" ht="12.6">
      <c r="A993" s="6"/>
      <c r="B993" s="6"/>
      <c r="C993" s="6"/>
    </row>
    <row r="994" spans="1:3" ht="12.6">
      <c r="A994" s="6"/>
      <c r="B994" s="6"/>
      <c r="C994" s="6"/>
    </row>
    <row r="995" spans="1:3" ht="12.6">
      <c r="A995" s="6"/>
      <c r="B995" s="6"/>
      <c r="C995" s="6"/>
    </row>
    <row r="996" spans="1:3" ht="12.6">
      <c r="A996" s="6"/>
      <c r="B996" s="6"/>
      <c r="C996" s="6"/>
    </row>
    <row r="997" spans="1:3" ht="12.6">
      <c r="A997" s="6"/>
      <c r="B997" s="6"/>
      <c r="C997" s="6"/>
    </row>
    <row r="998" spans="1:3" ht="12.6">
      <c r="A998" s="6"/>
      <c r="B998" s="6"/>
      <c r="C998" s="6"/>
    </row>
    <row r="999" spans="1:3" ht="12.6">
      <c r="A999" s="6"/>
      <c r="B999" s="6"/>
      <c r="C999" s="6"/>
    </row>
    <row r="1000" spans="1:3" ht="12.6">
      <c r="A1000" s="6"/>
      <c r="B1000" s="6"/>
      <c r="C1000" s="6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2025-06-11T09:29:24Z</dcterms:created>
  <dcterms:modified xsi:type="dcterms:W3CDTF">2025-12-10T15:09:42Z</dcterms:modified>
  <cp:category/>
  <cp:contentStatus/>
</cp:coreProperties>
</file>